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110" windowHeight="86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3" i="1" l="1"/>
  <c r="F32" i="1" l="1"/>
  <c r="B194" i="1" l="1"/>
  <c r="A194" i="1"/>
  <c r="K193" i="1"/>
  <c r="J193" i="1"/>
  <c r="I193" i="1"/>
  <c r="H193" i="1"/>
  <c r="G193" i="1"/>
  <c r="F193" i="1"/>
  <c r="B184" i="1"/>
  <c r="A184" i="1"/>
  <c r="K183" i="1"/>
  <c r="J183" i="1"/>
  <c r="I183" i="1"/>
  <c r="I194" i="1" s="1"/>
  <c r="H183" i="1"/>
  <c r="G183" i="1"/>
  <c r="F183" i="1"/>
  <c r="B175" i="1"/>
  <c r="A175" i="1"/>
  <c r="K174" i="1"/>
  <c r="J174" i="1"/>
  <c r="I174" i="1"/>
  <c r="H174" i="1"/>
  <c r="G174" i="1"/>
  <c r="F174" i="1"/>
  <c r="B165" i="1"/>
  <c r="A165" i="1"/>
  <c r="K164" i="1"/>
  <c r="J164" i="1"/>
  <c r="I164" i="1"/>
  <c r="I175" i="1" s="1"/>
  <c r="H164" i="1"/>
  <c r="H175" i="1" s="1"/>
  <c r="G164" i="1"/>
  <c r="F164" i="1"/>
  <c r="B156" i="1"/>
  <c r="A156" i="1"/>
  <c r="K155" i="1"/>
  <c r="J155" i="1"/>
  <c r="I155" i="1"/>
  <c r="H155" i="1"/>
  <c r="G155" i="1"/>
  <c r="F155" i="1"/>
  <c r="B146" i="1"/>
  <c r="A146" i="1"/>
  <c r="K145" i="1"/>
  <c r="J145" i="1"/>
  <c r="I145" i="1"/>
  <c r="I156" i="1" s="1"/>
  <c r="H145" i="1"/>
  <c r="H156" i="1" s="1"/>
  <c r="G145" i="1"/>
  <c r="F145" i="1"/>
  <c r="B137" i="1"/>
  <c r="A137" i="1"/>
  <c r="K136" i="1"/>
  <c r="J136" i="1"/>
  <c r="I136" i="1"/>
  <c r="H136" i="1"/>
  <c r="G136" i="1"/>
  <c r="F136" i="1"/>
  <c r="B127" i="1"/>
  <c r="A127" i="1"/>
  <c r="K126" i="1"/>
  <c r="J126" i="1"/>
  <c r="I126" i="1"/>
  <c r="I137" i="1" s="1"/>
  <c r="H126" i="1"/>
  <c r="G126" i="1"/>
  <c r="F126" i="1"/>
  <c r="B118" i="1"/>
  <c r="A118" i="1"/>
  <c r="K117" i="1"/>
  <c r="J117" i="1"/>
  <c r="I117" i="1"/>
  <c r="H117" i="1"/>
  <c r="G117" i="1"/>
  <c r="F117" i="1"/>
  <c r="B108" i="1"/>
  <c r="A108" i="1"/>
  <c r="K107" i="1"/>
  <c r="J107" i="1"/>
  <c r="I107" i="1"/>
  <c r="I118" i="1" s="1"/>
  <c r="H107" i="1"/>
  <c r="G107" i="1"/>
  <c r="F107" i="1"/>
  <c r="B99" i="1"/>
  <c r="A99" i="1"/>
  <c r="K98" i="1"/>
  <c r="K99" i="1" s="1"/>
  <c r="J98" i="1"/>
  <c r="I98" i="1"/>
  <c r="H98" i="1"/>
  <c r="G98" i="1"/>
  <c r="F98" i="1"/>
  <c r="B89" i="1"/>
  <c r="A89" i="1"/>
  <c r="K88" i="1"/>
  <c r="J88" i="1"/>
  <c r="I88" i="1"/>
  <c r="H88" i="1"/>
  <c r="G88" i="1"/>
  <c r="F88" i="1"/>
  <c r="B80" i="1"/>
  <c r="A80" i="1"/>
  <c r="K79" i="1"/>
  <c r="J79" i="1"/>
  <c r="I79" i="1"/>
  <c r="H79" i="1"/>
  <c r="G79" i="1"/>
  <c r="F79" i="1"/>
  <c r="B70" i="1"/>
  <c r="A70" i="1"/>
  <c r="K69" i="1"/>
  <c r="J69" i="1"/>
  <c r="I69" i="1"/>
  <c r="I80" i="1" s="1"/>
  <c r="H69" i="1"/>
  <c r="G69" i="1"/>
  <c r="F69" i="1"/>
  <c r="B62" i="1"/>
  <c r="A62" i="1"/>
  <c r="K61" i="1"/>
  <c r="J61" i="1"/>
  <c r="I61" i="1"/>
  <c r="H61" i="1"/>
  <c r="G61" i="1"/>
  <c r="F61" i="1"/>
  <c r="B52" i="1"/>
  <c r="A52" i="1"/>
  <c r="K51" i="1"/>
  <c r="J51" i="1"/>
  <c r="I51" i="1"/>
  <c r="H51" i="1"/>
  <c r="G51" i="1"/>
  <c r="F51" i="1"/>
  <c r="B43" i="1"/>
  <c r="A43" i="1"/>
  <c r="K42" i="1"/>
  <c r="J42" i="1"/>
  <c r="I42" i="1"/>
  <c r="H42" i="1"/>
  <c r="G42" i="1"/>
  <c r="F42" i="1"/>
  <c r="F43" i="1" s="1"/>
  <c r="B33" i="1"/>
  <c r="A33" i="1"/>
  <c r="K32" i="1"/>
  <c r="J32" i="1"/>
  <c r="I32" i="1"/>
  <c r="I43" i="1" s="1"/>
  <c r="H32" i="1"/>
  <c r="G32" i="1"/>
  <c r="B24" i="1"/>
  <c r="A24" i="1"/>
  <c r="K23" i="1"/>
  <c r="K24" i="1" s="1"/>
  <c r="J23" i="1"/>
  <c r="I23" i="1"/>
  <c r="H23" i="1"/>
  <c r="G23" i="1"/>
  <c r="F23" i="1"/>
  <c r="B14" i="1"/>
  <c r="A14" i="1"/>
  <c r="J13" i="1"/>
  <c r="I13" i="1"/>
  <c r="H13" i="1"/>
  <c r="G13" i="1"/>
  <c r="F13" i="1"/>
  <c r="H194" i="1" l="1"/>
  <c r="H118" i="1"/>
  <c r="F194" i="1"/>
  <c r="I99" i="1"/>
  <c r="J194" i="1"/>
  <c r="K194" i="1"/>
  <c r="K175" i="1"/>
  <c r="K156" i="1"/>
  <c r="K137" i="1"/>
  <c r="K118" i="1"/>
  <c r="K80" i="1"/>
  <c r="K62" i="1"/>
  <c r="K43" i="1"/>
  <c r="G194" i="1"/>
  <c r="J175" i="1"/>
  <c r="G175" i="1"/>
  <c r="F175" i="1"/>
  <c r="F156" i="1"/>
  <c r="J156" i="1"/>
  <c r="G156" i="1"/>
  <c r="J137" i="1"/>
  <c r="H137" i="1"/>
  <c r="F137" i="1"/>
  <c r="G137" i="1"/>
  <c r="F118" i="1"/>
  <c r="J118" i="1"/>
  <c r="G118" i="1"/>
  <c r="G99" i="1"/>
  <c r="J99" i="1"/>
  <c r="H99" i="1"/>
  <c r="F99" i="1"/>
  <c r="J80" i="1"/>
  <c r="H80" i="1"/>
  <c r="F80" i="1"/>
  <c r="G80" i="1"/>
  <c r="H62" i="1"/>
  <c r="J62" i="1"/>
  <c r="G62" i="1"/>
  <c r="I62" i="1"/>
  <c r="F62" i="1"/>
  <c r="H43" i="1"/>
  <c r="G43" i="1"/>
  <c r="J43" i="1"/>
  <c r="I24" i="1"/>
  <c r="J24" i="1"/>
  <c r="H24" i="1"/>
  <c r="G24" i="1"/>
  <c r="F24" i="1"/>
  <c r="K195" i="1" l="1"/>
  <c r="F195" i="1"/>
  <c r="I195" i="1"/>
  <c r="H195" i="1"/>
  <c r="G195" i="1"/>
  <c r="J195" i="1"/>
</calcChain>
</file>

<file path=xl/sharedStrings.xml><?xml version="1.0" encoding="utf-8"?>
<sst xmlns="http://schemas.openxmlformats.org/spreadsheetml/2006/main" count="287" uniqueCount="78">
  <si>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</si>
  <si>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</si>
  <si>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</si>
  <si>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</si>
  <si>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</si>
  <si>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</si>
  <si>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</si>
  <si>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</si>
  <si>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</si>
  <si>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</si>
  <si>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</si>
  <si>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</si>
  <si>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</si>
  <si>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</si>
  <si>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</si>
  <si>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</si>
  <si>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</si>
  <si>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</si>
  <si>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</si>
  <si>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</si>
  <si>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</si>
  <si>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</si>
  <si>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</si>
  <si>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</si>
  <si>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</si>
  <si>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</si>
  <si>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</si>
  <si>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</si>
  <si>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</si>
  <si>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</si>
  <si>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</si>
  <si>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</si>
  <si>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</si>
  <si>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</si>
  <si>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</si>
  <si>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</si>
  <si>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</si>
  <si>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</t>
  </si>
  <si>
    <t>МБОУ "Колпнянская средняя общеобразовательная школа №2"</t>
  </si>
  <si>
    <t>Директор</t>
  </si>
  <si>
    <t>Чай с сахаром</t>
  </si>
  <si>
    <t>Икра свекольная</t>
  </si>
  <si>
    <t>Рыба жареная</t>
  </si>
  <si>
    <t>Салат из свёклы</t>
  </si>
  <si>
    <t>Птица отварная</t>
  </si>
  <si>
    <t>Рассольник "Ленинградский"</t>
  </si>
  <si>
    <t>Авилова М.В.</t>
  </si>
  <si>
    <t>Банан</t>
  </si>
  <si>
    <t>Винегрет овощной</t>
  </si>
  <si>
    <t>Хлеб пшеничный</t>
  </si>
  <si>
    <t>Плоды свежие (яблоко)</t>
  </si>
  <si>
    <t>Масло сливочное (порциями)</t>
  </si>
  <si>
    <t>Салат из белокачанной капусты</t>
  </si>
  <si>
    <t>Суп картофельный с бобовыми</t>
  </si>
  <si>
    <t>Котлета рубленная из птицы</t>
  </si>
  <si>
    <t>Гречка отварная с  соусом красным основным</t>
  </si>
  <si>
    <t>Напиток фруктовый (яблочный)</t>
  </si>
  <si>
    <t>Хлеб ржаной</t>
  </si>
  <si>
    <t>Макароные изделия  с тертым сыром</t>
  </si>
  <si>
    <t>Чай с  лимоном</t>
  </si>
  <si>
    <t>Салат из моркови с растительным маслом</t>
  </si>
  <si>
    <t>Щи из свежей капусты с картофелем</t>
  </si>
  <si>
    <t xml:space="preserve">Жаркое по-домашнему </t>
  </si>
  <si>
    <t>Напиток фруктовый (лимонный)</t>
  </si>
  <si>
    <t>Печенье  "Ромашка"</t>
  </si>
  <si>
    <t>Каша вязкая молочная пшенная</t>
  </si>
  <si>
    <t>Суп картофельный с макаронными изделиями</t>
  </si>
  <si>
    <t>Плов из птицы</t>
  </si>
  <si>
    <t>Напиток фруктовый  (яблочный)</t>
  </si>
  <si>
    <t>Напиток фруктовый  (лимонный)</t>
  </si>
  <si>
    <t>Суп картофельный с крупой</t>
  </si>
  <si>
    <t>Каша вязкая молочная рисовая</t>
  </si>
  <si>
    <t>Борщ с капустой и картофелем</t>
  </si>
  <si>
    <t>Макароные изделия  отварные с соусом красным основным</t>
  </si>
  <si>
    <t>Каша гречневая  рассыпчатая</t>
  </si>
  <si>
    <t>Чай с лимоном</t>
  </si>
  <si>
    <t>Каша перловая (рассыпчатая) с  соусом красным основным</t>
  </si>
  <si>
    <t>Каша перловая (рассыпчатая) с    соусом красным основным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</si>
</sst>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4" borderId="0" xfId="0" applyFont="1" applyFill="1"/>
    <xf numFmtId="0" fontId="12" fillId="2" borderId="2" xfId="0" applyFont="1" applyFill="1" applyBorder="1" applyAlignment="1" applyProtection="1">
      <protection locked="0"/>
    </xf>
    <xf numFmtId="0" fontId="13" fillId="0" borderId="2" xfId="0" applyFont="1" applyBorder="1" applyAlignment="1" applyProtection="1"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tabSelected="1" zoomScale="106" zoomScaleNormal="10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3" sqref="M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6384" width="9.140625" style="2"/>
  </cols>
  <sheetData>
    <row r="1" spans="1:11" ht="15" customHeight="1" x14ac:dyDescent="0.2">
      <c r="A1" s="1" t="s">
        <v>7</v>
      </c>
      <c r="C1" s="52" t="s">
        <v>38</v>
      </c>
      <c r="D1" s="53"/>
      <c r="E1" s="53"/>
      <c r="F1" s="12" t="s">
        <v>15</v>
      </c>
      <c r="G1" s="2" t="s">
        <v>16</v>
      </c>
      <c r="H1" s="60" t="s">
        <v>39</v>
      </c>
      <c r="I1" s="60"/>
      <c r="J1" s="60"/>
    </row>
    <row r="2" spans="1:11" ht="18" x14ac:dyDescent="0.2">
      <c r="A2" s="34" t="s">
        <v>6</v>
      </c>
      <c r="C2" s="2"/>
      <c r="G2" s="2" t="s">
        <v>17</v>
      </c>
      <c r="H2" s="61" t="s">
        <v>46</v>
      </c>
      <c r="I2" s="60"/>
      <c r="J2" s="60"/>
    </row>
    <row r="3" spans="1:11" ht="17.25" customHeight="1" x14ac:dyDescent="0.2">
      <c r="A3" s="4" t="s">
        <v>8</v>
      </c>
      <c r="C3" s="2"/>
      <c r="D3" s="3"/>
      <c r="E3" s="36" t="s">
        <v>9</v>
      </c>
      <c r="G3" s="2" t="s">
        <v>18</v>
      </c>
      <c r="H3" s="44">
        <v>31</v>
      </c>
      <c r="I3" s="44">
        <v>8</v>
      </c>
      <c r="J3" s="45">
        <v>2025</v>
      </c>
    </row>
    <row r="4" spans="1:11" ht="13.5" thickBot="1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1" ht="34.5" thickBot="1" x14ac:dyDescent="0.25">
      <c r="A5" s="41" t="s">
        <v>13</v>
      </c>
      <c r="B5" s="42" t="s">
        <v>14</v>
      </c>
      <c r="C5" s="35" t="s">
        <v>0</v>
      </c>
      <c r="D5" s="35" t="s">
        <v>12</v>
      </c>
      <c r="E5" s="35" t="s">
        <v>11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5" t="s">
        <v>33</v>
      </c>
    </row>
    <row r="6" spans="1:11" ht="15" x14ac:dyDescent="0.25">
      <c r="A6" s="20">
        <v>1</v>
      </c>
      <c r="B6" s="21">
        <v>1</v>
      </c>
      <c r="C6" s="22" t="s">
        <v>19</v>
      </c>
      <c r="D6" s="5" t="s">
        <v>20</v>
      </c>
      <c r="E6" s="37" t="s">
        <v>37</v>
      </c>
      <c r="F6" s="38">
        <v>200</v>
      </c>
      <c r="G6" s="38">
        <v>6.3</v>
      </c>
      <c r="H6" s="38">
        <v>12.6</v>
      </c>
      <c r="I6" s="38">
        <v>28.86</v>
      </c>
      <c r="J6" s="38">
        <v>254.04</v>
      </c>
      <c r="K6" s="38">
        <v>10.07</v>
      </c>
    </row>
    <row r="7" spans="1:11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0"/>
    </row>
    <row r="8" spans="1:11" ht="15" x14ac:dyDescent="0.25">
      <c r="A8" s="23"/>
      <c r="B8" s="15"/>
      <c r="C8" s="11"/>
      <c r="D8" s="7" t="s">
        <v>21</v>
      </c>
      <c r="E8" s="39" t="s">
        <v>40</v>
      </c>
      <c r="F8" s="40">
        <v>200</v>
      </c>
      <c r="G8" s="40">
        <v>0.2</v>
      </c>
      <c r="H8" s="40">
        <v>0</v>
      </c>
      <c r="I8" s="40">
        <v>14</v>
      </c>
      <c r="J8" s="40">
        <v>28</v>
      </c>
      <c r="K8" s="40">
        <v>2.33</v>
      </c>
    </row>
    <row r="9" spans="1:11" ht="15" x14ac:dyDescent="0.25">
      <c r="A9" s="23"/>
      <c r="B9" s="15"/>
      <c r="C9" s="11"/>
      <c r="D9" s="7" t="s">
        <v>29</v>
      </c>
      <c r="E9" s="39" t="s">
        <v>49</v>
      </c>
      <c r="F9" s="40">
        <v>50</v>
      </c>
      <c r="G9" s="40">
        <v>3.8</v>
      </c>
      <c r="H9" s="40">
        <v>0.39</v>
      </c>
      <c r="I9" s="40">
        <v>24.58</v>
      </c>
      <c r="J9" s="40">
        <v>117.5</v>
      </c>
      <c r="K9" s="40">
        <v>4.34</v>
      </c>
    </row>
    <row r="10" spans="1:11" ht="15" x14ac:dyDescent="0.25">
      <c r="A10" s="23"/>
      <c r="B10" s="15"/>
      <c r="C10" s="11"/>
      <c r="D10" s="7" t="s">
        <v>22</v>
      </c>
      <c r="E10" s="39" t="s">
        <v>50</v>
      </c>
      <c r="F10" s="40">
        <v>100</v>
      </c>
      <c r="G10" s="40">
        <v>0.4</v>
      </c>
      <c r="H10" s="40">
        <v>0.4</v>
      </c>
      <c r="I10" s="40">
        <v>9.8000000000000007</v>
      </c>
      <c r="J10" s="40">
        <v>47</v>
      </c>
      <c r="K10" s="40">
        <v>13.9</v>
      </c>
    </row>
    <row r="11" spans="1:11" ht="15" x14ac:dyDescent="0.25">
      <c r="A11" s="23"/>
      <c r="B11" s="15"/>
      <c r="C11" s="11"/>
      <c r="D11" s="6"/>
      <c r="E11" s="46" t="s">
        <v>51</v>
      </c>
      <c r="F11" s="40">
        <v>10</v>
      </c>
      <c r="G11" s="40">
        <v>0</v>
      </c>
      <c r="H11" s="40">
        <v>8.1999999999999993</v>
      </c>
      <c r="I11" s="40">
        <v>0.1</v>
      </c>
      <c r="J11" s="40">
        <v>75</v>
      </c>
      <c r="K11" s="40">
        <v>5.55</v>
      </c>
    </row>
    <row r="12" spans="1:11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0"/>
    </row>
    <row r="13" spans="1:11" ht="15" x14ac:dyDescent="0.25">
      <c r="A13" s="24"/>
      <c r="B13" s="17"/>
      <c r="C13" s="8"/>
      <c r="D13" s="18" t="s">
        <v>31</v>
      </c>
      <c r="E13" s="9"/>
      <c r="F13" s="19">
        <f>SUM(F6:F12)</f>
        <v>560</v>
      </c>
      <c r="G13" s="19">
        <f t="shared" ref="G13:J13" si="0">SUM(G6:G12)</f>
        <v>10.700000000000001</v>
      </c>
      <c r="H13" s="19">
        <f t="shared" si="0"/>
        <v>21.59</v>
      </c>
      <c r="I13" s="19">
        <f t="shared" si="0"/>
        <v>77.339999999999989</v>
      </c>
      <c r="J13" s="19">
        <f t="shared" si="0"/>
        <v>521.54</v>
      </c>
      <c r="K13" s="19">
        <f>SUM(K6:K12)</f>
        <v>36.19</v>
      </c>
    </row>
    <row r="14" spans="1:11" ht="15" x14ac:dyDescent="0.25">
      <c r="A14" s="25">
        <f>A6</f>
        <v>1</v>
      </c>
      <c r="B14" s="13">
        <f>B6</f>
        <v>1</v>
      </c>
      <c r="C14" s="10" t="s">
        <v>23</v>
      </c>
      <c r="D14" s="7" t="s">
        <v>24</v>
      </c>
      <c r="E14" s="39" t="s">
        <v>52</v>
      </c>
      <c r="F14" s="40">
        <v>100</v>
      </c>
      <c r="G14" s="40">
        <v>1.41</v>
      </c>
      <c r="H14" s="40">
        <v>5.08</v>
      </c>
      <c r="I14" s="40">
        <v>8.65</v>
      </c>
      <c r="J14" s="40">
        <v>85.9</v>
      </c>
      <c r="K14" s="40">
        <v>1.1499999999999999</v>
      </c>
    </row>
    <row r="15" spans="1:11" ht="15" x14ac:dyDescent="0.25">
      <c r="A15" s="23"/>
      <c r="B15" s="15"/>
      <c r="C15" s="11"/>
      <c r="D15" s="7" t="s">
        <v>25</v>
      </c>
      <c r="E15" s="39" t="s">
        <v>53</v>
      </c>
      <c r="F15" s="40">
        <v>250</v>
      </c>
      <c r="G15" s="40">
        <v>5.49</v>
      </c>
      <c r="H15" s="40">
        <v>5.28</v>
      </c>
      <c r="I15" s="40">
        <v>16.329999999999998</v>
      </c>
      <c r="J15" s="40">
        <v>134.75</v>
      </c>
      <c r="K15" s="40">
        <v>4.08</v>
      </c>
    </row>
    <row r="16" spans="1:11" ht="15" x14ac:dyDescent="0.25">
      <c r="A16" s="23"/>
      <c r="B16" s="15"/>
      <c r="C16" s="11"/>
      <c r="D16" s="7" t="s">
        <v>26</v>
      </c>
      <c r="E16" s="51" t="s">
        <v>54</v>
      </c>
      <c r="F16" s="40">
        <v>90</v>
      </c>
      <c r="G16" s="40">
        <v>7.45</v>
      </c>
      <c r="H16" s="40">
        <v>10.96</v>
      </c>
      <c r="I16" s="50">
        <v>15.92</v>
      </c>
      <c r="J16" s="40">
        <v>202.91</v>
      </c>
      <c r="K16" s="40">
        <v>25.3</v>
      </c>
    </row>
    <row r="17" spans="1:11" ht="25.5" x14ac:dyDescent="0.25">
      <c r="A17" s="23"/>
      <c r="B17" s="15"/>
      <c r="C17" s="11"/>
      <c r="D17" s="7" t="s">
        <v>27</v>
      </c>
      <c r="E17" s="46" t="s">
        <v>55</v>
      </c>
      <c r="F17" s="40">
        <v>200</v>
      </c>
      <c r="G17" s="40">
        <v>1.1499999999999999</v>
      </c>
      <c r="H17" s="40">
        <v>66.400000000000006</v>
      </c>
      <c r="I17" s="40">
        <v>6.71</v>
      </c>
      <c r="J17" s="40">
        <v>628.72</v>
      </c>
      <c r="K17" s="40">
        <v>5</v>
      </c>
    </row>
    <row r="18" spans="1:11" ht="15" x14ac:dyDescent="0.25">
      <c r="A18" s="23"/>
      <c r="B18" s="15"/>
      <c r="C18" s="11"/>
      <c r="D18" s="7" t="s">
        <v>28</v>
      </c>
      <c r="E18" s="46" t="s">
        <v>56</v>
      </c>
      <c r="F18" s="40">
        <v>200</v>
      </c>
      <c r="G18" s="40">
        <v>0.2</v>
      </c>
      <c r="H18" s="40">
        <v>0.2</v>
      </c>
      <c r="I18" s="40">
        <v>22.8</v>
      </c>
      <c r="J18" s="40">
        <v>92</v>
      </c>
      <c r="K18" s="40">
        <v>1.65</v>
      </c>
    </row>
    <row r="19" spans="1:11" ht="15" x14ac:dyDescent="0.25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40"/>
    </row>
    <row r="20" spans="1:11" ht="15" x14ac:dyDescent="0.25">
      <c r="A20" s="23"/>
      <c r="B20" s="15"/>
      <c r="C20" s="11"/>
      <c r="D20" s="7" t="s">
        <v>30</v>
      </c>
      <c r="E20" s="39" t="s">
        <v>57</v>
      </c>
      <c r="F20" s="40">
        <v>40</v>
      </c>
      <c r="G20" s="40">
        <v>2.6</v>
      </c>
      <c r="H20" s="40">
        <v>0.48</v>
      </c>
      <c r="I20" s="40">
        <v>1.05</v>
      </c>
      <c r="J20" s="40">
        <v>72.400000000000006</v>
      </c>
      <c r="K20" s="40">
        <v>2.76</v>
      </c>
    </row>
    <row r="21" spans="1:11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0"/>
    </row>
    <row r="22" spans="1:11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0"/>
    </row>
    <row r="23" spans="1:11" ht="15" x14ac:dyDescent="0.25">
      <c r="A23" s="24"/>
      <c r="B23" s="17"/>
      <c r="C23" s="8"/>
      <c r="D23" s="18" t="s">
        <v>31</v>
      </c>
      <c r="E23" s="9"/>
      <c r="F23" s="19">
        <f>SUM(F14:F22)</f>
        <v>880</v>
      </c>
      <c r="G23" s="19">
        <f t="shared" ref="G23:J23" si="1">SUM(G14:G22)</f>
        <v>18.3</v>
      </c>
      <c r="H23" s="19">
        <f t="shared" si="1"/>
        <v>88.4</v>
      </c>
      <c r="I23" s="19">
        <f t="shared" si="1"/>
        <v>71.459999999999994</v>
      </c>
      <c r="J23" s="19">
        <f t="shared" si="1"/>
        <v>1216.68</v>
      </c>
      <c r="K23" s="19">
        <f t="shared" ref="K23" si="2">SUM(K14:K22)</f>
        <v>39.94</v>
      </c>
    </row>
    <row r="24" spans="1:11" ht="15.75" customHeight="1" thickBot="1" x14ac:dyDescent="0.25">
      <c r="A24" s="28">
        <f>A6</f>
        <v>1</v>
      </c>
      <c r="B24" s="29">
        <f>B6</f>
        <v>1</v>
      </c>
      <c r="C24" s="62" t="s">
        <v>4</v>
      </c>
      <c r="D24" s="63"/>
      <c r="E24" s="30"/>
      <c r="F24" s="31">
        <f>F13+F23</f>
        <v>1440</v>
      </c>
      <c r="G24" s="31">
        <f t="shared" ref="G24:J24" si="3">G13+G23</f>
        <v>29</v>
      </c>
      <c r="H24" s="31">
        <f t="shared" si="3"/>
        <v>109.99000000000001</v>
      </c>
      <c r="I24" s="31">
        <f t="shared" si="3"/>
        <v>148.79999999999998</v>
      </c>
      <c r="J24" s="31">
        <f t="shared" si="3"/>
        <v>1738.22</v>
      </c>
      <c r="K24" s="31">
        <f t="shared" ref="K24" si="4">K13+K23</f>
        <v>76.13</v>
      </c>
    </row>
    <row r="25" spans="1:11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7" t="s">
        <v>58</v>
      </c>
      <c r="F25" s="38">
        <v>230</v>
      </c>
      <c r="G25" s="38">
        <v>10.3</v>
      </c>
      <c r="H25" s="38">
        <v>15.3</v>
      </c>
      <c r="I25" s="38">
        <v>32.9</v>
      </c>
      <c r="J25" s="38">
        <v>318</v>
      </c>
      <c r="K25" s="38">
        <v>10.79</v>
      </c>
    </row>
    <row r="26" spans="1:11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0"/>
    </row>
    <row r="27" spans="1:11" ht="15" x14ac:dyDescent="0.25">
      <c r="A27" s="14"/>
      <c r="B27" s="15"/>
      <c r="C27" s="11"/>
      <c r="D27" s="7" t="s">
        <v>21</v>
      </c>
      <c r="E27" s="39" t="s">
        <v>59</v>
      </c>
      <c r="F27" s="40">
        <v>200</v>
      </c>
      <c r="G27" s="40">
        <v>0.48</v>
      </c>
      <c r="H27" s="40">
        <v>0.1</v>
      </c>
      <c r="I27" s="40">
        <v>12.27</v>
      </c>
      <c r="J27" s="40">
        <v>59.16</v>
      </c>
      <c r="K27" s="40">
        <v>4.53</v>
      </c>
    </row>
    <row r="28" spans="1:11" ht="15" x14ac:dyDescent="0.25">
      <c r="A28" s="14"/>
      <c r="B28" s="15"/>
      <c r="C28" s="11"/>
      <c r="D28" s="7" t="s">
        <v>29</v>
      </c>
      <c r="E28" s="39" t="s">
        <v>49</v>
      </c>
      <c r="F28" s="40">
        <v>50</v>
      </c>
      <c r="G28" s="40">
        <v>3.8</v>
      </c>
      <c r="H28" s="40">
        <v>0.39</v>
      </c>
      <c r="I28" s="40">
        <v>24.58</v>
      </c>
      <c r="J28" s="40">
        <v>117.5</v>
      </c>
      <c r="K28" s="40">
        <v>4.34</v>
      </c>
    </row>
    <row r="29" spans="1:11" ht="15" x14ac:dyDescent="0.25">
      <c r="A29" s="14"/>
      <c r="B29" s="15"/>
      <c r="C29" s="11"/>
      <c r="D29" s="7" t="s">
        <v>22</v>
      </c>
      <c r="E29" s="39"/>
      <c r="F29" s="40"/>
      <c r="G29" s="40"/>
      <c r="H29" s="40"/>
      <c r="I29" s="40"/>
      <c r="J29" s="40"/>
      <c r="K29" s="40"/>
    </row>
    <row r="30" spans="1:11" ht="15" x14ac:dyDescent="0.25">
      <c r="A30" s="14"/>
      <c r="B30" s="15"/>
      <c r="C30" s="11"/>
      <c r="D30" s="6"/>
      <c r="E30" s="46" t="s">
        <v>51</v>
      </c>
      <c r="F30" s="40">
        <v>20</v>
      </c>
      <c r="G30" s="40">
        <v>0</v>
      </c>
      <c r="H30" s="40">
        <v>16.399999999999999</v>
      </c>
      <c r="I30" s="40">
        <v>0.2</v>
      </c>
      <c r="J30" s="40">
        <v>150</v>
      </c>
      <c r="K30" s="40">
        <v>11.1</v>
      </c>
    </row>
    <row r="31" spans="1:11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0"/>
    </row>
    <row r="32" spans="1:11" ht="15" x14ac:dyDescent="0.2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5">SUM(G25:G31)</f>
        <v>14.580000000000002</v>
      </c>
      <c r="H32" s="19">
        <f t="shared" ref="H32" si="6">SUM(H25:H31)</f>
        <v>32.19</v>
      </c>
      <c r="I32" s="19">
        <f t="shared" ref="I32" si="7">SUM(I25:I31)</f>
        <v>69.95</v>
      </c>
      <c r="J32" s="19">
        <f t="shared" ref="J32:K32" si="8">SUM(J25:J31)</f>
        <v>644.66</v>
      </c>
      <c r="K32" s="19">
        <f t="shared" si="8"/>
        <v>30.759999999999998</v>
      </c>
    </row>
    <row r="33" spans="1:11" ht="25.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 t="s">
        <v>60</v>
      </c>
      <c r="F33" s="40">
        <v>100</v>
      </c>
      <c r="G33" s="40">
        <v>1</v>
      </c>
      <c r="H33" s="40">
        <v>4.5</v>
      </c>
      <c r="I33" s="40">
        <v>14.5</v>
      </c>
      <c r="J33" s="40">
        <v>100</v>
      </c>
      <c r="K33" s="40">
        <v>0.95</v>
      </c>
    </row>
    <row r="34" spans="1:11" ht="15" x14ac:dyDescent="0.25">
      <c r="A34" s="14"/>
      <c r="B34" s="15"/>
      <c r="C34" s="11"/>
      <c r="D34" s="7" t="s">
        <v>25</v>
      </c>
      <c r="E34" s="39" t="s">
        <v>61</v>
      </c>
      <c r="F34" s="40">
        <v>250</v>
      </c>
      <c r="G34" s="40">
        <v>1.75</v>
      </c>
      <c r="H34" s="40">
        <v>4.8899999999999997</v>
      </c>
      <c r="I34" s="40">
        <v>8.49</v>
      </c>
      <c r="J34" s="40">
        <v>84.75</v>
      </c>
      <c r="K34" s="40">
        <v>4.0999999999999996</v>
      </c>
    </row>
    <row r="35" spans="1:11" ht="15" x14ac:dyDescent="0.25">
      <c r="A35" s="14"/>
      <c r="B35" s="15"/>
      <c r="C35" s="11"/>
      <c r="D35" s="7" t="s">
        <v>26</v>
      </c>
      <c r="E35" s="39" t="s">
        <v>62</v>
      </c>
      <c r="F35" s="40">
        <v>200</v>
      </c>
      <c r="G35" s="40">
        <v>9.7799999999999994</v>
      </c>
      <c r="H35" s="40">
        <v>14.1</v>
      </c>
      <c r="I35" s="40">
        <v>19.88</v>
      </c>
      <c r="J35" s="40">
        <v>326.2</v>
      </c>
      <c r="K35" s="40">
        <v>23.35</v>
      </c>
    </row>
    <row r="36" spans="1:11" ht="15" x14ac:dyDescent="0.25">
      <c r="A36" s="14"/>
      <c r="B36" s="15"/>
      <c r="C36" s="11"/>
      <c r="D36" s="7" t="s">
        <v>27</v>
      </c>
      <c r="E36" s="39"/>
      <c r="F36" s="40"/>
      <c r="G36" s="40"/>
      <c r="H36" s="40"/>
      <c r="I36" s="40"/>
      <c r="J36" s="40"/>
      <c r="K36" s="40"/>
    </row>
    <row r="37" spans="1:11" ht="15" x14ac:dyDescent="0.25">
      <c r="A37" s="14"/>
      <c r="B37" s="15"/>
      <c r="C37" s="11"/>
      <c r="D37" s="7" t="s">
        <v>28</v>
      </c>
      <c r="E37" s="46" t="s">
        <v>63</v>
      </c>
      <c r="F37" s="40">
        <v>200</v>
      </c>
      <c r="G37" s="40">
        <v>0.2</v>
      </c>
      <c r="H37" s="40">
        <v>0.2</v>
      </c>
      <c r="I37" s="40">
        <v>22.8</v>
      </c>
      <c r="J37" s="40">
        <v>92</v>
      </c>
      <c r="K37" s="40">
        <v>1.65</v>
      </c>
    </row>
    <row r="38" spans="1:11" ht="15" x14ac:dyDescent="0.25">
      <c r="A38" s="14"/>
      <c r="B38" s="15"/>
      <c r="C38" s="11"/>
      <c r="D38" s="7" t="s">
        <v>29</v>
      </c>
      <c r="E38" s="39"/>
      <c r="F38" s="40"/>
      <c r="G38" s="40"/>
      <c r="H38" s="40"/>
      <c r="I38" s="40"/>
      <c r="J38" s="40"/>
      <c r="K38" s="40"/>
    </row>
    <row r="39" spans="1:11" ht="15" x14ac:dyDescent="0.25">
      <c r="A39" s="14"/>
      <c r="B39" s="15"/>
      <c r="C39" s="11"/>
      <c r="D39" s="7" t="s">
        <v>30</v>
      </c>
      <c r="E39" s="39" t="s">
        <v>57</v>
      </c>
      <c r="F39" s="40">
        <v>40</v>
      </c>
      <c r="G39" s="40">
        <v>2.6</v>
      </c>
      <c r="H39" s="40">
        <v>0.48</v>
      </c>
      <c r="I39" s="40">
        <v>1.05</v>
      </c>
      <c r="J39" s="40">
        <v>72.400000000000006</v>
      </c>
      <c r="K39" s="40">
        <v>2.76</v>
      </c>
    </row>
    <row r="40" spans="1:11" ht="15" x14ac:dyDescent="0.25">
      <c r="A40" s="14"/>
      <c r="B40" s="15"/>
      <c r="C40" s="11"/>
      <c r="D40" s="6"/>
      <c r="E40" s="48" t="s">
        <v>64</v>
      </c>
      <c r="F40" s="40">
        <v>90</v>
      </c>
      <c r="G40" s="40">
        <v>6.3</v>
      </c>
      <c r="H40" s="40">
        <v>28.4</v>
      </c>
      <c r="I40" s="40">
        <v>56.3</v>
      </c>
      <c r="J40" s="40">
        <v>506</v>
      </c>
      <c r="K40" s="40">
        <v>12.56</v>
      </c>
    </row>
    <row r="41" spans="1:11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0"/>
    </row>
    <row r="42" spans="1:11" ht="15" x14ac:dyDescent="0.25">
      <c r="A42" s="16"/>
      <c r="B42" s="17"/>
      <c r="C42" s="8"/>
      <c r="D42" s="18" t="s">
        <v>31</v>
      </c>
      <c r="E42" s="9"/>
      <c r="F42" s="19">
        <f>SUM(F33:F41)</f>
        <v>880</v>
      </c>
      <c r="G42" s="19">
        <f t="shared" ref="G42" si="9">SUM(G33:G41)</f>
        <v>21.63</v>
      </c>
      <c r="H42" s="19">
        <f t="shared" ref="H42" si="10">SUM(H33:H41)</f>
        <v>52.57</v>
      </c>
      <c r="I42" s="19">
        <f t="shared" ref="I42" si="11">SUM(I33:I41)</f>
        <v>123.02</v>
      </c>
      <c r="J42" s="19">
        <f t="shared" ref="J42:K42" si="12">SUM(J33:J41)</f>
        <v>1181.3499999999999</v>
      </c>
      <c r="K42" s="19">
        <f t="shared" si="12"/>
        <v>45.370000000000005</v>
      </c>
    </row>
    <row r="43" spans="1:11" ht="15.75" customHeight="1" thickBot="1" x14ac:dyDescent="0.25">
      <c r="A43" s="32">
        <f>A25</f>
        <v>1</v>
      </c>
      <c r="B43" s="32">
        <f>B25</f>
        <v>2</v>
      </c>
      <c r="C43" s="62" t="s">
        <v>4</v>
      </c>
      <c r="D43" s="63"/>
      <c r="E43" s="30"/>
      <c r="F43" s="31">
        <f>F32+F42</f>
        <v>1380</v>
      </c>
      <c r="G43" s="31">
        <f t="shared" ref="G43" si="13">G32+G42</f>
        <v>36.21</v>
      </c>
      <c r="H43" s="31">
        <f t="shared" ref="H43" si="14">H32+H42</f>
        <v>84.759999999999991</v>
      </c>
      <c r="I43" s="31">
        <f t="shared" ref="I43" si="15">I32+I42</f>
        <v>192.97</v>
      </c>
      <c r="J43" s="31">
        <f t="shared" ref="J43:K43" si="16">J32+J42</f>
        <v>1826.0099999999998</v>
      </c>
      <c r="K43" s="31">
        <f t="shared" si="16"/>
        <v>76.13</v>
      </c>
    </row>
    <row r="44" spans="1:11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7" t="s">
        <v>65</v>
      </c>
      <c r="F44" s="38">
        <v>200</v>
      </c>
      <c r="G44" s="38">
        <v>8.3000000000000007</v>
      </c>
      <c r="H44" s="38">
        <v>11.7</v>
      </c>
      <c r="I44" s="38">
        <v>37.5</v>
      </c>
      <c r="J44" s="38">
        <v>288</v>
      </c>
      <c r="K44" s="55">
        <v>13.22</v>
      </c>
    </row>
    <row r="45" spans="1:11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0"/>
    </row>
    <row r="46" spans="1:11" ht="15" x14ac:dyDescent="0.25">
      <c r="A46" s="23"/>
      <c r="B46" s="15"/>
      <c r="C46" s="11"/>
      <c r="D46" s="7" t="s">
        <v>21</v>
      </c>
      <c r="E46" s="46" t="s">
        <v>40</v>
      </c>
      <c r="F46" s="40">
        <v>200</v>
      </c>
      <c r="G46" s="40">
        <v>0.2</v>
      </c>
      <c r="H46" s="40"/>
      <c r="I46" s="40">
        <v>14</v>
      </c>
      <c r="J46" s="40">
        <v>28</v>
      </c>
      <c r="K46" s="40">
        <v>2.33</v>
      </c>
    </row>
    <row r="47" spans="1:11" ht="15" x14ac:dyDescent="0.25">
      <c r="A47" s="23"/>
      <c r="B47" s="15"/>
      <c r="C47" s="11"/>
      <c r="D47" s="7" t="s">
        <v>29</v>
      </c>
      <c r="E47" s="39" t="s">
        <v>49</v>
      </c>
      <c r="F47" s="40">
        <v>50</v>
      </c>
      <c r="G47" s="40">
        <v>3.8</v>
      </c>
      <c r="H47" s="40">
        <v>0.39</v>
      </c>
      <c r="I47" s="40">
        <v>24.58</v>
      </c>
      <c r="J47" s="40">
        <v>117.5</v>
      </c>
      <c r="K47" s="40">
        <v>4.34</v>
      </c>
    </row>
    <row r="48" spans="1:11" ht="15" x14ac:dyDescent="0.25">
      <c r="A48" s="23"/>
      <c r="B48" s="15"/>
      <c r="C48" s="11"/>
      <c r="D48" s="7" t="s">
        <v>22</v>
      </c>
      <c r="E48" s="46" t="s">
        <v>47</v>
      </c>
      <c r="F48" s="40">
        <v>100</v>
      </c>
      <c r="G48" s="40">
        <v>2.75</v>
      </c>
      <c r="H48" s="40">
        <v>0.93</v>
      </c>
      <c r="I48" s="40">
        <v>38.85</v>
      </c>
      <c r="J48" s="40">
        <v>158.6</v>
      </c>
      <c r="K48" s="40">
        <v>18</v>
      </c>
    </row>
    <row r="49" spans="1:11" ht="15" x14ac:dyDescent="0.25">
      <c r="A49" s="23"/>
      <c r="B49" s="15"/>
      <c r="C49" s="11"/>
      <c r="D49" s="6"/>
      <c r="E49" s="46"/>
      <c r="F49" s="40"/>
      <c r="G49" s="40"/>
      <c r="H49" s="40"/>
      <c r="I49" s="40"/>
      <c r="J49" s="40"/>
      <c r="K49" s="56"/>
    </row>
    <row r="50" spans="1:11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0"/>
    </row>
    <row r="51" spans="1:11" ht="15" x14ac:dyDescent="0.25">
      <c r="A51" s="24"/>
      <c r="B51" s="17"/>
      <c r="C51" s="8"/>
      <c r="D51" s="18" t="s">
        <v>31</v>
      </c>
      <c r="E51" s="9"/>
      <c r="F51" s="19">
        <f>SUM(F44:F50)</f>
        <v>550</v>
      </c>
      <c r="G51" s="19">
        <f t="shared" ref="G51" si="17">SUM(G44:G50)</f>
        <v>15.05</v>
      </c>
      <c r="H51" s="19">
        <f t="shared" ref="H51" si="18">SUM(H44:H50)</f>
        <v>13.02</v>
      </c>
      <c r="I51" s="19">
        <f t="shared" ref="I51" si="19">SUM(I44:I50)</f>
        <v>114.93</v>
      </c>
      <c r="J51" s="19">
        <f t="shared" ref="J51:K51" si="20">SUM(J44:J50)</f>
        <v>592.1</v>
      </c>
      <c r="K51" s="19">
        <f t="shared" si="20"/>
        <v>37.89</v>
      </c>
    </row>
    <row r="52" spans="1:11" ht="15" x14ac:dyDescent="0.25">
      <c r="A52" s="25">
        <f>A44</f>
        <v>1</v>
      </c>
      <c r="B52" s="13">
        <f>B44</f>
        <v>3</v>
      </c>
      <c r="C52" s="10" t="s">
        <v>23</v>
      </c>
      <c r="D52" s="7" t="s">
        <v>24</v>
      </c>
      <c r="E52" s="46" t="s">
        <v>41</v>
      </c>
      <c r="F52" s="40">
        <v>100</v>
      </c>
      <c r="G52" s="40">
        <v>2.35</v>
      </c>
      <c r="H52" s="40">
        <v>4.5999999999999996</v>
      </c>
      <c r="I52" s="40">
        <v>12.33</v>
      </c>
      <c r="J52" s="40">
        <v>100.1</v>
      </c>
      <c r="K52" s="40">
        <v>4.43</v>
      </c>
    </row>
    <row r="53" spans="1:11" ht="25.5" x14ac:dyDescent="0.25">
      <c r="A53" s="23"/>
      <c r="B53" s="15"/>
      <c r="C53" s="11"/>
      <c r="D53" s="7" t="s">
        <v>25</v>
      </c>
      <c r="E53" s="46" t="s">
        <v>66</v>
      </c>
      <c r="F53" s="40">
        <v>250</v>
      </c>
      <c r="G53" s="40">
        <v>2.69</v>
      </c>
      <c r="H53" s="40">
        <v>2.84</v>
      </c>
      <c r="I53" s="40">
        <v>17.14</v>
      </c>
      <c r="J53" s="40">
        <v>104.75</v>
      </c>
      <c r="K53" s="40">
        <v>3.8</v>
      </c>
    </row>
    <row r="54" spans="1:11" ht="15" x14ac:dyDescent="0.25">
      <c r="A54" s="23"/>
      <c r="B54" s="15"/>
      <c r="C54" s="11"/>
      <c r="D54" s="7" t="s">
        <v>26</v>
      </c>
      <c r="E54" s="46" t="s">
        <v>67</v>
      </c>
      <c r="F54" s="40">
        <v>210</v>
      </c>
      <c r="G54" s="40">
        <v>25.38</v>
      </c>
      <c r="H54" s="40">
        <v>21.25</v>
      </c>
      <c r="I54" s="40">
        <v>44.61</v>
      </c>
      <c r="J54" s="40">
        <v>471.25</v>
      </c>
      <c r="K54" s="40">
        <v>22.29</v>
      </c>
    </row>
    <row r="55" spans="1:11" ht="15" x14ac:dyDescent="0.25">
      <c r="A55" s="23"/>
      <c r="B55" s="15"/>
      <c r="C55" s="11"/>
      <c r="D55" s="7" t="s">
        <v>27</v>
      </c>
      <c r="E55" s="39"/>
      <c r="F55" s="40"/>
      <c r="G55" s="40"/>
      <c r="H55" s="40"/>
      <c r="I55" s="40"/>
      <c r="J55" s="40"/>
      <c r="K55" s="40"/>
    </row>
    <row r="56" spans="1:11" ht="15" x14ac:dyDescent="0.25">
      <c r="A56" s="23"/>
      <c r="B56" s="15"/>
      <c r="C56" s="11"/>
      <c r="D56" s="7" t="s">
        <v>28</v>
      </c>
      <c r="E56" s="46" t="s">
        <v>68</v>
      </c>
      <c r="F56" s="40">
        <v>200</v>
      </c>
      <c r="G56" s="40">
        <v>0.2</v>
      </c>
      <c r="H56" s="40">
        <v>0.2</v>
      </c>
      <c r="I56" s="40">
        <v>22.8</v>
      </c>
      <c r="J56" s="40">
        <v>92</v>
      </c>
      <c r="K56" s="40">
        <v>4.96</v>
      </c>
    </row>
    <row r="57" spans="1:11" ht="15" x14ac:dyDescent="0.25">
      <c r="A57" s="23"/>
      <c r="B57" s="15"/>
      <c r="C57" s="11"/>
      <c r="D57" s="7" t="s">
        <v>29</v>
      </c>
      <c r="E57" s="39"/>
      <c r="F57" s="40"/>
      <c r="G57" s="40"/>
      <c r="H57" s="40"/>
      <c r="I57" s="40"/>
      <c r="J57" s="40"/>
      <c r="K57" s="40"/>
    </row>
    <row r="58" spans="1:11" ht="15" x14ac:dyDescent="0.25">
      <c r="A58" s="23"/>
      <c r="B58" s="15"/>
      <c r="C58" s="11"/>
      <c r="D58" s="7" t="s">
        <v>30</v>
      </c>
      <c r="E58" s="39" t="s">
        <v>57</v>
      </c>
      <c r="F58" s="40">
        <v>40</v>
      </c>
      <c r="G58" s="40">
        <v>2.6</v>
      </c>
      <c r="H58" s="40">
        <v>0.48</v>
      </c>
      <c r="I58" s="40">
        <v>1.05</v>
      </c>
      <c r="J58" s="40">
        <v>72.400000000000006</v>
      </c>
      <c r="K58" s="40">
        <v>2.76</v>
      </c>
    </row>
    <row r="59" spans="1:11" ht="15" x14ac:dyDescent="0.25">
      <c r="A59" s="23"/>
      <c r="B59" s="15"/>
      <c r="C59" s="11"/>
      <c r="D59" s="6"/>
      <c r="E59" s="46"/>
      <c r="F59" s="40"/>
      <c r="G59" s="40"/>
      <c r="H59" s="40"/>
      <c r="I59" s="40"/>
      <c r="J59" s="40"/>
      <c r="K59" s="40"/>
    </row>
    <row r="60" spans="1:11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0"/>
    </row>
    <row r="61" spans="1:11" ht="15" x14ac:dyDescent="0.25">
      <c r="A61" s="24"/>
      <c r="B61" s="17"/>
      <c r="C61" s="8"/>
      <c r="D61" s="18" t="s">
        <v>31</v>
      </c>
      <c r="E61" s="9"/>
      <c r="F61" s="19">
        <f>SUM(F52:F60)</f>
        <v>800</v>
      </c>
      <c r="G61" s="19">
        <f t="shared" ref="G61" si="21">SUM(G52:G60)</f>
        <v>33.22</v>
      </c>
      <c r="H61" s="19">
        <f t="shared" ref="H61" si="22">SUM(H52:H60)</f>
        <v>29.369999999999997</v>
      </c>
      <c r="I61" s="19">
        <f t="shared" ref="I61" si="23">SUM(I52:I60)</f>
        <v>97.929999999999993</v>
      </c>
      <c r="J61" s="19">
        <f t="shared" ref="J61:K61" si="24">SUM(J52:J60)</f>
        <v>840.5</v>
      </c>
      <c r="K61" s="19">
        <f t="shared" si="24"/>
        <v>38.239999999999995</v>
      </c>
    </row>
    <row r="62" spans="1:11" ht="15.75" customHeight="1" thickBot="1" x14ac:dyDescent="0.25">
      <c r="A62" s="28">
        <f>A44</f>
        <v>1</v>
      </c>
      <c r="B62" s="29">
        <f>B44</f>
        <v>3</v>
      </c>
      <c r="C62" s="62" t="s">
        <v>4</v>
      </c>
      <c r="D62" s="63"/>
      <c r="E62" s="30"/>
      <c r="F62" s="31">
        <f>F51+F61</f>
        <v>1350</v>
      </c>
      <c r="G62" s="31">
        <f t="shared" ref="G62" si="25">G51+G61</f>
        <v>48.269999999999996</v>
      </c>
      <c r="H62" s="31">
        <f t="shared" ref="H62" si="26">H51+H61</f>
        <v>42.39</v>
      </c>
      <c r="I62" s="31">
        <f t="shared" ref="I62" si="27">I51+I61</f>
        <v>212.86</v>
      </c>
      <c r="J62" s="31">
        <f t="shared" ref="J62:K62" si="28">J51+J61</f>
        <v>1432.6</v>
      </c>
      <c r="K62" s="31">
        <f t="shared" si="28"/>
        <v>76.13</v>
      </c>
    </row>
    <row r="63" spans="1:11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9" t="s">
        <v>74</v>
      </c>
      <c r="F63" s="38">
        <v>180</v>
      </c>
      <c r="G63" s="38">
        <v>8.9499999999999993</v>
      </c>
      <c r="H63" s="38">
        <v>6.73</v>
      </c>
      <c r="I63" s="38">
        <v>43</v>
      </c>
      <c r="J63" s="38">
        <v>276.52999999999997</v>
      </c>
      <c r="K63" s="55">
        <v>10.23</v>
      </c>
    </row>
    <row r="64" spans="1:11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0"/>
    </row>
    <row r="65" spans="1:11" ht="15" x14ac:dyDescent="0.25">
      <c r="A65" s="23"/>
      <c r="B65" s="15"/>
      <c r="C65" s="11"/>
      <c r="D65" s="7" t="s">
        <v>21</v>
      </c>
      <c r="E65" s="39" t="s">
        <v>40</v>
      </c>
      <c r="F65" s="40">
        <v>200</v>
      </c>
      <c r="G65" s="40">
        <v>0.2</v>
      </c>
      <c r="H65" s="40"/>
      <c r="I65" s="40">
        <v>14</v>
      </c>
      <c r="J65" s="40">
        <v>28</v>
      </c>
      <c r="K65" s="40">
        <v>2.33</v>
      </c>
    </row>
    <row r="66" spans="1:11" ht="15" x14ac:dyDescent="0.25">
      <c r="A66" s="23"/>
      <c r="B66" s="15"/>
      <c r="C66" s="11"/>
      <c r="D66" s="7" t="s">
        <v>29</v>
      </c>
      <c r="E66" s="39" t="s">
        <v>49</v>
      </c>
      <c r="F66" s="40">
        <v>50</v>
      </c>
      <c r="G66" s="40">
        <v>3.8</v>
      </c>
      <c r="H66" s="40">
        <v>0.39</v>
      </c>
      <c r="I66" s="40">
        <v>24.58</v>
      </c>
      <c r="J66" s="40">
        <v>117.5</v>
      </c>
      <c r="K66" s="40">
        <v>4.34</v>
      </c>
    </row>
    <row r="67" spans="1:11" ht="15" x14ac:dyDescent="0.25">
      <c r="A67" s="23"/>
      <c r="B67" s="15"/>
      <c r="C67" s="11"/>
      <c r="D67" s="7" t="s">
        <v>22</v>
      </c>
      <c r="E67" s="46" t="s">
        <v>50</v>
      </c>
      <c r="F67" s="40">
        <v>100</v>
      </c>
      <c r="G67" s="40">
        <v>0.4</v>
      </c>
      <c r="H67" s="40">
        <v>0.4</v>
      </c>
      <c r="I67" s="40">
        <v>9.8000000000000007</v>
      </c>
      <c r="J67" s="40">
        <v>47</v>
      </c>
      <c r="K67" s="40">
        <v>13.9</v>
      </c>
    </row>
    <row r="68" spans="1:11" ht="15" x14ac:dyDescent="0.25">
      <c r="A68" s="23"/>
      <c r="B68" s="15"/>
      <c r="C68" s="11"/>
      <c r="D68" s="6"/>
      <c r="E68" s="46" t="s">
        <v>51</v>
      </c>
      <c r="F68" s="40">
        <v>10</v>
      </c>
      <c r="G68" s="40">
        <v>0</v>
      </c>
      <c r="H68" s="40">
        <v>8.1999999999999993</v>
      </c>
      <c r="I68" s="40">
        <v>0.1</v>
      </c>
      <c r="J68" s="40">
        <v>75</v>
      </c>
      <c r="K68" s="40">
        <v>5.55</v>
      </c>
    </row>
    <row r="69" spans="1:11" ht="15" x14ac:dyDescent="0.25">
      <c r="A69" s="24"/>
      <c r="B69" s="17"/>
      <c r="C69" s="8"/>
      <c r="D69" s="18" t="s">
        <v>31</v>
      </c>
      <c r="E69" s="9"/>
      <c r="F69" s="19">
        <f t="shared" ref="F69:K69" si="29">SUM(F63:F68)</f>
        <v>540</v>
      </c>
      <c r="G69" s="19">
        <f t="shared" si="29"/>
        <v>13.35</v>
      </c>
      <c r="H69" s="19">
        <f t="shared" si="29"/>
        <v>15.719999999999999</v>
      </c>
      <c r="I69" s="19">
        <f t="shared" si="29"/>
        <v>91.47999999999999</v>
      </c>
      <c r="J69" s="19">
        <f t="shared" si="29"/>
        <v>544.03</v>
      </c>
      <c r="K69" s="19">
        <f t="shared" si="29"/>
        <v>36.349999999999994</v>
      </c>
    </row>
    <row r="70" spans="1:11" ht="15" x14ac:dyDescent="0.25">
      <c r="A70" s="25">
        <f>A63</f>
        <v>1</v>
      </c>
      <c r="B70" s="13">
        <f>B63</f>
        <v>4</v>
      </c>
      <c r="C70" s="10" t="s">
        <v>23</v>
      </c>
      <c r="D70" s="7" t="s">
        <v>24</v>
      </c>
      <c r="E70" s="39" t="s">
        <v>52</v>
      </c>
      <c r="F70" s="40">
        <v>100</v>
      </c>
      <c r="G70" s="40">
        <v>1.41</v>
      </c>
      <c r="H70" s="40">
        <v>5.08</v>
      </c>
      <c r="I70" s="40">
        <v>8.65</v>
      </c>
      <c r="J70" s="40">
        <v>85.9</v>
      </c>
      <c r="K70" s="40">
        <v>1.57</v>
      </c>
    </row>
    <row r="71" spans="1:11" ht="15" x14ac:dyDescent="0.25">
      <c r="A71" s="23"/>
      <c r="B71" s="15"/>
      <c r="C71" s="11"/>
      <c r="D71" s="7" t="s">
        <v>25</v>
      </c>
      <c r="E71" s="46" t="s">
        <v>70</v>
      </c>
      <c r="F71" s="40">
        <v>250</v>
      </c>
      <c r="G71" s="40">
        <v>2.1800000000000002</v>
      </c>
      <c r="H71" s="40">
        <v>2.84</v>
      </c>
      <c r="I71" s="40">
        <v>14.29</v>
      </c>
      <c r="J71" s="40">
        <v>91.5</v>
      </c>
      <c r="K71" s="40">
        <v>3.82</v>
      </c>
    </row>
    <row r="72" spans="1:11" ht="15" x14ac:dyDescent="0.25">
      <c r="A72" s="23"/>
      <c r="B72" s="15"/>
      <c r="C72" s="11"/>
      <c r="D72" s="7" t="s">
        <v>26</v>
      </c>
      <c r="E72" s="46" t="s">
        <v>42</v>
      </c>
      <c r="F72" s="40">
        <v>100</v>
      </c>
      <c r="G72" s="40">
        <v>19.399999999999999</v>
      </c>
      <c r="H72" s="40">
        <v>1.4</v>
      </c>
      <c r="I72" s="40">
        <v>14.8</v>
      </c>
      <c r="J72" s="40">
        <v>238</v>
      </c>
      <c r="K72" s="56">
        <v>21.33</v>
      </c>
    </row>
    <row r="73" spans="1:11" ht="25.5" x14ac:dyDescent="0.25">
      <c r="A73" s="23"/>
      <c r="B73" s="15"/>
      <c r="C73" s="11"/>
      <c r="D73" s="7" t="s">
        <v>27</v>
      </c>
      <c r="E73" s="46" t="s">
        <v>76</v>
      </c>
      <c r="F73" s="40">
        <v>200</v>
      </c>
      <c r="G73" s="40">
        <v>2.4500000000000002</v>
      </c>
      <c r="H73" s="40">
        <v>3.45</v>
      </c>
      <c r="I73" s="40">
        <v>31.17</v>
      </c>
      <c r="J73" s="40">
        <v>203.01</v>
      </c>
      <c r="K73" s="56">
        <v>8.65</v>
      </c>
    </row>
    <row r="74" spans="1:11" ht="15" x14ac:dyDescent="0.25">
      <c r="A74" s="23"/>
      <c r="B74" s="15"/>
      <c r="C74" s="11"/>
      <c r="D74" s="7" t="s">
        <v>28</v>
      </c>
      <c r="E74" s="46" t="s">
        <v>69</v>
      </c>
      <c r="F74" s="40">
        <v>200</v>
      </c>
      <c r="G74" s="40">
        <v>0.2</v>
      </c>
      <c r="H74" s="40">
        <v>0.2</v>
      </c>
      <c r="I74" s="40">
        <v>22.8</v>
      </c>
      <c r="J74" s="40">
        <v>92</v>
      </c>
      <c r="K74" s="40">
        <v>1.65</v>
      </c>
    </row>
    <row r="75" spans="1:11" ht="15" x14ac:dyDescent="0.2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0"/>
    </row>
    <row r="76" spans="1:11" ht="15" x14ac:dyDescent="0.25">
      <c r="A76" s="23"/>
      <c r="B76" s="15"/>
      <c r="C76" s="11"/>
      <c r="D76" s="7" t="s">
        <v>30</v>
      </c>
      <c r="E76" s="39" t="s">
        <v>57</v>
      </c>
      <c r="F76" s="40">
        <v>40</v>
      </c>
      <c r="G76" s="40">
        <v>2.6</v>
      </c>
      <c r="H76" s="40">
        <v>0.48</v>
      </c>
      <c r="I76" s="40">
        <v>1.05</v>
      </c>
      <c r="J76" s="40">
        <v>72.400000000000006</v>
      </c>
      <c r="K76" s="40">
        <v>2.76</v>
      </c>
    </row>
    <row r="77" spans="1:11" ht="15" x14ac:dyDescent="0.2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0"/>
    </row>
    <row r="78" spans="1:11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0"/>
    </row>
    <row r="79" spans="1:11" ht="15" x14ac:dyDescent="0.25">
      <c r="A79" s="24"/>
      <c r="B79" s="17"/>
      <c r="C79" s="8"/>
      <c r="D79" s="18" t="s">
        <v>31</v>
      </c>
      <c r="E79" s="9"/>
      <c r="F79" s="19">
        <f>SUM(F70:F78)</f>
        <v>890</v>
      </c>
      <c r="G79" s="19">
        <f t="shared" ref="G79" si="30">SUM(G70:G78)</f>
        <v>28.24</v>
      </c>
      <c r="H79" s="19">
        <f t="shared" ref="H79" si="31">SUM(H70:H78)</f>
        <v>13.45</v>
      </c>
      <c r="I79" s="19">
        <f t="shared" ref="I79" si="32">SUM(I70:I78)</f>
        <v>92.759999999999991</v>
      </c>
      <c r="J79" s="19">
        <f t="shared" ref="J79:K79" si="33">SUM(J70:J78)</f>
        <v>782.81</v>
      </c>
      <c r="K79" s="19">
        <f t="shared" si="33"/>
        <v>39.779999999999994</v>
      </c>
    </row>
    <row r="80" spans="1:11" ht="15.75" customHeight="1" thickBot="1" x14ac:dyDescent="0.25">
      <c r="A80" s="28">
        <f>A63</f>
        <v>1</v>
      </c>
      <c r="B80" s="29">
        <f>B63</f>
        <v>4</v>
      </c>
      <c r="C80" s="62" t="s">
        <v>4</v>
      </c>
      <c r="D80" s="63"/>
      <c r="E80" s="30"/>
      <c r="F80" s="31">
        <f>F69+F79</f>
        <v>1430</v>
      </c>
      <c r="G80" s="31">
        <f t="shared" ref="G80" si="34">G69+G79</f>
        <v>41.589999999999996</v>
      </c>
      <c r="H80" s="31">
        <f t="shared" ref="H80" si="35">H69+H79</f>
        <v>29.169999999999998</v>
      </c>
      <c r="I80" s="31">
        <f t="shared" ref="I80" si="36">I69+I79</f>
        <v>184.23999999999998</v>
      </c>
      <c r="J80" s="31">
        <f t="shared" ref="J80:K80" si="37">J69+J79</f>
        <v>1326.84</v>
      </c>
      <c r="K80" s="31">
        <f t="shared" si="37"/>
        <v>76.13</v>
      </c>
    </row>
    <row r="81" spans="1:11" ht="15" x14ac:dyDescent="0.25">
      <c r="A81" s="20">
        <v>1</v>
      </c>
      <c r="B81" s="21">
        <v>5</v>
      </c>
      <c r="C81" s="22" t="s">
        <v>19</v>
      </c>
      <c r="D81" s="5" t="s">
        <v>20</v>
      </c>
      <c r="E81" s="47" t="s">
        <v>71</v>
      </c>
      <c r="F81" s="38">
        <v>150</v>
      </c>
      <c r="G81" s="38">
        <v>4</v>
      </c>
      <c r="H81" s="38">
        <v>5.2</v>
      </c>
      <c r="I81" s="38">
        <v>10.7</v>
      </c>
      <c r="J81" s="38">
        <v>226</v>
      </c>
      <c r="K81" s="55">
        <v>7.76</v>
      </c>
    </row>
    <row r="82" spans="1:11" ht="15" x14ac:dyDescent="0.2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0"/>
    </row>
    <row r="83" spans="1:11" ht="15" x14ac:dyDescent="0.25">
      <c r="A83" s="23"/>
      <c r="B83" s="15"/>
      <c r="C83" s="11"/>
      <c r="D83" s="7" t="s">
        <v>21</v>
      </c>
      <c r="E83" s="39" t="s">
        <v>40</v>
      </c>
      <c r="F83" s="40">
        <v>200</v>
      </c>
      <c r="G83" s="40">
        <v>0.2</v>
      </c>
      <c r="H83" s="40"/>
      <c r="I83" s="40">
        <v>14</v>
      </c>
      <c r="J83" s="40">
        <v>28</v>
      </c>
      <c r="K83" s="40">
        <v>2.33</v>
      </c>
    </row>
    <row r="84" spans="1:11" ht="15" x14ac:dyDescent="0.25">
      <c r="A84" s="23"/>
      <c r="B84" s="15"/>
      <c r="C84" s="11"/>
      <c r="D84" s="7" t="s">
        <v>29</v>
      </c>
      <c r="E84" s="39" t="s">
        <v>49</v>
      </c>
      <c r="F84" s="40">
        <v>50</v>
      </c>
      <c r="G84" s="40">
        <v>3.8</v>
      </c>
      <c r="H84" s="40">
        <v>0.39</v>
      </c>
      <c r="I84" s="40">
        <v>24.58</v>
      </c>
      <c r="J84" s="40">
        <v>117.5</v>
      </c>
      <c r="K84" s="40">
        <v>4.34</v>
      </c>
    </row>
    <row r="85" spans="1:11" ht="15" x14ac:dyDescent="0.25">
      <c r="A85" s="23"/>
      <c r="B85" s="15"/>
      <c r="C85" s="11"/>
      <c r="D85" s="7" t="s">
        <v>22</v>
      </c>
      <c r="E85" s="46" t="s">
        <v>50</v>
      </c>
      <c r="F85" s="40">
        <v>100</v>
      </c>
      <c r="G85" s="40">
        <v>0.4</v>
      </c>
      <c r="H85" s="40">
        <v>0.4</v>
      </c>
      <c r="I85" s="40">
        <v>9.8000000000000007</v>
      </c>
      <c r="J85" s="40">
        <v>47</v>
      </c>
      <c r="K85" s="40">
        <v>13.9</v>
      </c>
    </row>
    <row r="86" spans="1:11" ht="15" x14ac:dyDescent="0.25">
      <c r="A86" s="23"/>
      <c r="B86" s="15"/>
      <c r="C86" s="11"/>
      <c r="D86" s="6"/>
      <c r="E86" s="46" t="s">
        <v>51</v>
      </c>
      <c r="F86" s="40">
        <v>10</v>
      </c>
      <c r="G86" s="40">
        <v>0</v>
      </c>
      <c r="H86" s="40">
        <v>8.1999999999999993</v>
      </c>
      <c r="I86" s="40">
        <v>0.1</v>
      </c>
      <c r="J86" s="40">
        <v>75</v>
      </c>
      <c r="K86" s="40">
        <v>5.55</v>
      </c>
    </row>
    <row r="87" spans="1:11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0"/>
    </row>
    <row r="88" spans="1:11" ht="15" x14ac:dyDescent="0.25">
      <c r="A88" s="24"/>
      <c r="B88" s="17"/>
      <c r="C88" s="8"/>
      <c r="D88" s="18" t="s">
        <v>31</v>
      </c>
      <c r="E88" s="9"/>
      <c r="F88" s="19">
        <f>SUM(F81:F87)</f>
        <v>510</v>
      </c>
      <c r="G88" s="19">
        <f t="shared" ref="G88" si="38">SUM(G81:G87)</f>
        <v>8.4</v>
      </c>
      <c r="H88" s="19">
        <f t="shared" ref="H88" si="39">SUM(H81:H87)</f>
        <v>14.19</v>
      </c>
      <c r="I88" s="19">
        <f t="shared" ref="I88" si="40">SUM(I81:I87)</f>
        <v>59.18</v>
      </c>
      <c r="J88" s="19">
        <f t="shared" ref="J88:K88" si="41">SUM(J81:J87)</f>
        <v>493.5</v>
      </c>
      <c r="K88" s="19">
        <f t="shared" si="41"/>
        <v>33.879999999999995</v>
      </c>
    </row>
    <row r="89" spans="1:11" ht="15" x14ac:dyDescent="0.25">
      <c r="A89" s="25">
        <f>A81</f>
        <v>1</v>
      </c>
      <c r="B89" s="13">
        <f>B81</f>
        <v>5</v>
      </c>
      <c r="C89" s="10" t="s">
        <v>23</v>
      </c>
      <c r="D89" s="7" t="s">
        <v>24</v>
      </c>
      <c r="E89" s="46" t="s">
        <v>48</v>
      </c>
      <c r="F89" s="40">
        <v>100</v>
      </c>
      <c r="G89" s="40">
        <v>1.36</v>
      </c>
      <c r="H89" s="40">
        <v>6.18</v>
      </c>
      <c r="I89" s="40">
        <v>8.44</v>
      </c>
      <c r="J89" s="40">
        <v>94.8</v>
      </c>
      <c r="K89" s="56">
        <v>0.82</v>
      </c>
    </row>
    <row r="90" spans="1:11" ht="15" x14ac:dyDescent="0.25">
      <c r="A90" s="23"/>
      <c r="B90" s="15"/>
      <c r="C90" s="11"/>
      <c r="D90" s="7" t="s">
        <v>25</v>
      </c>
      <c r="E90" s="46" t="s">
        <v>72</v>
      </c>
      <c r="F90" s="40">
        <v>250</v>
      </c>
      <c r="G90" s="40">
        <v>1.81</v>
      </c>
      <c r="H90" s="40">
        <v>4.91</v>
      </c>
      <c r="I90" s="40">
        <v>125.25</v>
      </c>
      <c r="J90" s="40">
        <v>102.5</v>
      </c>
      <c r="K90" s="56">
        <v>5.93</v>
      </c>
    </row>
    <row r="91" spans="1:11" ht="15" x14ac:dyDescent="0.25">
      <c r="A91" s="23"/>
      <c r="B91" s="15"/>
      <c r="C91" s="11"/>
      <c r="D91" s="7" t="s">
        <v>26</v>
      </c>
      <c r="E91" s="51" t="s">
        <v>54</v>
      </c>
      <c r="F91" s="40">
        <v>90</v>
      </c>
      <c r="G91" s="40">
        <v>7.45</v>
      </c>
      <c r="H91" s="40">
        <v>10.96</v>
      </c>
      <c r="I91" s="50">
        <v>15.92</v>
      </c>
      <c r="J91" s="40">
        <v>202.91</v>
      </c>
      <c r="K91" s="56">
        <v>23.53</v>
      </c>
    </row>
    <row r="92" spans="1:11" ht="25.5" x14ac:dyDescent="0.25">
      <c r="A92" s="23"/>
      <c r="B92" s="15"/>
      <c r="C92" s="11"/>
      <c r="D92" s="7" t="s">
        <v>27</v>
      </c>
      <c r="E92" s="46" t="s">
        <v>73</v>
      </c>
      <c r="F92" s="40">
        <v>200</v>
      </c>
      <c r="G92" s="40">
        <v>5.91</v>
      </c>
      <c r="H92" s="40">
        <v>5.64</v>
      </c>
      <c r="I92" s="40">
        <v>29.5</v>
      </c>
      <c r="J92" s="40">
        <v>192.12</v>
      </c>
      <c r="K92" s="56">
        <v>5.15</v>
      </c>
    </row>
    <row r="93" spans="1:11" ht="15" x14ac:dyDescent="0.25">
      <c r="A93" s="23"/>
      <c r="B93" s="15"/>
      <c r="C93" s="11"/>
      <c r="D93" s="7" t="s">
        <v>28</v>
      </c>
      <c r="E93" s="46" t="s">
        <v>68</v>
      </c>
      <c r="F93" s="40">
        <v>200</v>
      </c>
      <c r="G93" s="40">
        <v>0.2</v>
      </c>
      <c r="H93" s="40">
        <v>0.2</v>
      </c>
      <c r="I93" s="40">
        <v>22.8</v>
      </c>
      <c r="J93" s="40">
        <v>92</v>
      </c>
      <c r="K93" s="56">
        <v>4.0599999999999996</v>
      </c>
    </row>
    <row r="94" spans="1:11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0"/>
    </row>
    <row r="95" spans="1:11" ht="15" x14ac:dyDescent="0.25">
      <c r="A95" s="23"/>
      <c r="B95" s="15"/>
      <c r="C95" s="11"/>
      <c r="D95" s="7" t="s">
        <v>30</v>
      </c>
      <c r="E95" s="39" t="s">
        <v>57</v>
      </c>
      <c r="F95" s="40">
        <v>40</v>
      </c>
      <c r="G95" s="40">
        <v>2.6</v>
      </c>
      <c r="H95" s="40">
        <v>0.48</v>
      </c>
      <c r="I95" s="40">
        <v>1.05</v>
      </c>
      <c r="J95" s="40">
        <v>72.400000000000006</v>
      </c>
      <c r="K95" s="40">
        <v>2.76</v>
      </c>
    </row>
    <row r="96" spans="1:11" ht="15" x14ac:dyDescent="0.25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0"/>
    </row>
    <row r="97" spans="1:11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0"/>
    </row>
    <row r="98" spans="1:11" ht="15" x14ac:dyDescent="0.25">
      <c r="A98" s="24"/>
      <c r="B98" s="17"/>
      <c r="C98" s="8"/>
      <c r="D98" s="18" t="s">
        <v>31</v>
      </c>
      <c r="E98" s="9"/>
      <c r="F98" s="19">
        <f>SUM(F89:F97)</f>
        <v>880</v>
      </c>
      <c r="G98" s="19">
        <f t="shared" ref="G98" si="42">SUM(G89:G97)</f>
        <v>19.330000000000002</v>
      </c>
      <c r="H98" s="19">
        <f t="shared" ref="H98" si="43">SUM(H89:H97)</f>
        <v>28.37</v>
      </c>
      <c r="I98" s="19">
        <f t="shared" ref="I98" si="44">SUM(I89:I97)</f>
        <v>202.96</v>
      </c>
      <c r="J98" s="19">
        <f t="shared" ref="J98:K98" si="45">SUM(J89:J97)</f>
        <v>756.73</v>
      </c>
      <c r="K98" s="19">
        <f t="shared" si="45"/>
        <v>42.25</v>
      </c>
    </row>
    <row r="99" spans="1:11" ht="15.75" customHeight="1" thickBot="1" x14ac:dyDescent="0.25">
      <c r="A99" s="28">
        <f>A81</f>
        <v>1</v>
      </c>
      <c r="B99" s="29">
        <f>B81</f>
        <v>5</v>
      </c>
      <c r="C99" s="62" t="s">
        <v>4</v>
      </c>
      <c r="D99" s="63"/>
      <c r="E99" s="30"/>
      <c r="F99" s="31">
        <f>F88+F98</f>
        <v>1390</v>
      </c>
      <c r="G99" s="31">
        <f t="shared" ref="G99" si="46">G88+G98</f>
        <v>27.730000000000004</v>
      </c>
      <c r="H99" s="31">
        <f t="shared" ref="H99" si="47">H88+H98</f>
        <v>42.56</v>
      </c>
      <c r="I99" s="31">
        <f t="shared" ref="I99" si="48">I88+I98</f>
        <v>262.14</v>
      </c>
      <c r="J99" s="31">
        <f t="shared" ref="J99" si="49">J88+J98</f>
        <v>1250.23</v>
      </c>
      <c r="K99" s="31">
        <f>K88+K98</f>
        <v>76.13</v>
      </c>
    </row>
    <row r="100" spans="1:11" ht="15" x14ac:dyDescent="0.25">
      <c r="A100" s="20">
        <v>2</v>
      </c>
      <c r="B100" s="21">
        <v>1</v>
      </c>
      <c r="C100" s="22" t="s">
        <v>19</v>
      </c>
      <c r="D100" s="5" t="s">
        <v>20</v>
      </c>
      <c r="E100" s="37" t="s">
        <v>58</v>
      </c>
      <c r="F100" s="38">
        <v>230</v>
      </c>
      <c r="G100" s="38">
        <v>10.3</v>
      </c>
      <c r="H100" s="38">
        <v>15.3</v>
      </c>
      <c r="I100" s="38">
        <v>32.9</v>
      </c>
      <c r="J100" s="38">
        <v>318</v>
      </c>
      <c r="K100" s="38">
        <v>12.96</v>
      </c>
    </row>
    <row r="101" spans="1:11" ht="15" x14ac:dyDescent="0.2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0"/>
    </row>
    <row r="102" spans="1:11" ht="15" x14ac:dyDescent="0.25">
      <c r="A102" s="23"/>
      <c r="B102" s="15"/>
      <c r="C102" s="11"/>
      <c r="D102" s="7" t="s">
        <v>21</v>
      </c>
      <c r="E102" s="39" t="s">
        <v>40</v>
      </c>
      <c r="F102" s="40">
        <v>200</v>
      </c>
      <c r="G102" s="40">
        <v>0.2</v>
      </c>
      <c r="H102" s="40"/>
      <c r="I102" s="40">
        <v>14</v>
      </c>
      <c r="J102" s="40">
        <v>28</v>
      </c>
      <c r="K102" s="40">
        <v>2.33</v>
      </c>
    </row>
    <row r="103" spans="1:11" ht="15" x14ac:dyDescent="0.25">
      <c r="A103" s="23"/>
      <c r="B103" s="15"/>
      <c r="C103" s="11"/>
      <c r="D103" s="7" t="s">
        <v>29</v>
      </c>
      <c r="E103" s="39" t="s">
        <v>49</v>
      </c>
      <c r="F103" s="40">
        <v>50</v>
      </c>
      <c r="G103" s="40">
        <v>3.8</v>
      </c>
      <c r="H103" s="40">
        <v>0.39</v>
      </c>
      <c r="I103" s="40">
        <v>24.58</v>
      </c>
      <c r="J103" s="40">
        <v>117.5</v>
      </c>
      <c r="K103" s="40">
        <v>4.34</v>
      </c>
    </row>
    <row r="104" spans="1:11" ht="15" x14ac:dyDescent="0.25">
      <c r="A104" s="23"/>
      <c r="B104" s="15"/>
      <c r="C104" s="11"/>
      <c r="D104" s="7" t="s">
        <v>22</v>
      </c>
      <c r="E104" s="46" t="s">
        <v>50</v>
      </c>
      <c r="F104" s="40">
        <v>100</v>
      </c>
      <c r="G104" s="40">
        <v>0.4</v>
      </c>
      <c r="H104" s="40">
        <v>0.4</v>
      </c>
      <c r="I104" s="40">
        <v>9.8000000000000007</v>
      </c>
      <c r="J104" s="40">
        <v>47</v>
      </c>
      <c r="K104" s="40">
        <v>13.9</v>
      </c>
    </row>
    <row r="105" spans="1:11" ht="15" x14ac:dyDescent="0.25">
      <c r="A105" s="23"/>
      <c r="B105" s="15"/>
      <c r="C105" s="11"/>
      <c r="D105" s="6"/>
      <c r="E105" s="46"/>
      <c r="F105" s="40"/>
      <c r="G105" s="40"/>
      <c r="H105" s="40"/>
      <c r="I105" s="40"/>
      <c r="J105" s="40"/>
      <c r="K105" s="56"/>
    </row>
    <row r="106" spans="1:11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0"/>
    </row>
    <row r="107" spans="1:11" ht="15" x14ac:dyDescent="0.25">
      <c r="A107" s="24"/>
      <c r="B107" s="17"/>
      <c r="C107" s="8"/>
      <c r="D107" s="18" t="s">
        <v>31</v>
      </c>
      <c r="E107" s="9"/>
      <c r="F107" s="19">
        <f>SUM(F100:F106)</f>
        <v>580</v>
      </c>
      <c r="G107" s="19">
        <f t="shared" ref="G107:J107" si="50">SUM(G100:G106)</f>
        <v>14.700000000000001</v>
      </c>
      <c r="H107" s="19">
        <f t="shared" si="50"/>
        <v>16.09</v>
      </c>
      <c r="I107" s="19">
        <f t="shared" si="50"/>
        <v>81.279999999999987</v>
      </c>
      <c r="J107" s="19">
        <f t="shared" si="50"/>
        <v>510.5</v>
      </c>
      <c r="K107" s="19">
        <f t="shared" ref="K107" si="51">SUM(K100:K106)</f>
        <v>33.53</v>
      </c>
    </row>
    <row r="108" spans="1:11" ht="15" x14ac:dyDescent="0.25">
      <c r="A108" s="25">
        <f>A100</f>
        <v>2</v>
      </c>
      <c r="B108" s="13">
        <f>B100</f>
        <v>1</v>
      </c>
      <c r="C108" s="10" t="s">
        <v>23</v>
      </c>
      <c r="D108" s="7" t="s">
        <v>24</v>
      </c>
      <c r="E108" s="39" t="s">
        <v>52</v>
      </c>
      <c r="F108" s="40">
        <v>100</v>
      </c>
      <c r="G108" s="40">
        <v>1.41</v>
      </c>
      <c r="H108" s="40">
        <v>5.08</v>
      </c>
      <c r="I108" s="40">
        <v>8.65</v>
      </c>
      <c r="J108" s="40">
        <v>85.9</v>
      </c>
      <c r="K108" s="40">
        <v>1.1499999999999999</v>
      </c>
    </row>
    <row r="109" spans="1:11" ht="15" x14ac:dyDescent="0.25">
      <c r="A109" s="23"/>
      <c r="B109" s="15"/>
      <c r="C109" s="11"/>
      <c r="D109" s="7" t="s">
        <v>25</v>
      </c>
      <c r="E109" s="46" t="s">
        <v>70</v>
      </c>
      <c r="F109" s="40">
        <v>250</v>
      </c>
      <c r="G109" s="40">
        <v>2.1800000000000002</v>
      </c>
      <c r="H109" s="40">
        <v>2.84</v>
      </c>
      <c r="I109" s="40">
        <v>14.29</v>
      </c>
      <c r="J109" s="40">
        <v>91.5</v>
      </c>
      <c r="K109" s="40">
        <v>4.82</v>
      </c>
    </row>
    <row r="110" spans="1:11" ht="15" x14ac:dyDescent="0.25">
      <c r="A110" s="23"/>
      <c r="B110" s="15"/>
      <c r="C110" s="11"/>
      <c r="D110" s="7" t="s">
        <v>26</v>
      </c>
      <c r="E110" s="51" t="s">
        <v>54</v>
      </c>
      <c r="F110" s="40">
        <v>90</v>
      </c>
      <c r="G110" s="40">
        <v>7.45</v>
      </c>
      <c r="H110" s="40">
        <v>10.96</v>
      </c>
      <c r="I110" s="50">
        <v>15.92</v>
      </c>
      <c r="J110" s="40">
        <v>202.91</v>
      </c>
      <c r="K110" s="40">
        <v>24.23</v>
      </c>
    </row>
    <row r="111" spans="1:11" ht="25.5" x14ac:dyDescent="0.25">
      <c r="A111" s="23"/>
      <c r="B111" s="15"/>
      <c r="C111" s="11"/>
      <c r="D111" s="7" t="s">
        <v>27</v>
      </c>
      <c r="E111" s="46" t="s">
        <v>55</v>
      </c>
      <c r="F111" s="40">
        <v>200</v>
      </c>
      <c r="G111" s="40">
        <v>1.1499999999999999</v>
      </c>
      <c r="H111" s="40">
        <v>66.400000000000006</v>
      </c>
      <c r="I111" s="40">
        <v>6.71</v>
      </c>
      <c r="J111" s="40">
        <v>628.72</v>
      </c>
      <c r="K111" s="40">
        <v>5</v>
      </c>
    </row>
    <row r="112" spans="1:11" ht="15" x14ac:dyDescent="0.25">
      <c r="A112" s="23"/>
      <c r="B112" s="15"/>
      <c r="C112" s="11"/>
      <c r="D112" s="7" t="s">
        <v>28</v>
      </c>
      <c r="E112" s="46" t="s">
        <v>63</v>
      </c>
      <c r="F112" s="40">
        <v>200</v>
      </c>
      <c r="G112" s="40">
        <v>0.2</v>
      </c>
      <c r="H112" s="40">
        <v>0.2</v>
      </c>
      <c r="I112" s="40">
        <v>22.8</v>
      </c>
      <c r="J112" s="40">
        <v>92</v>
      </c>
      <c r="K112" s="40">
        <v>4.6399999999999997</v>
      </c>
    </row>
    <row r="113" spans="1:11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0"/>
    </row>
    <row r="114" spans="1:11" ht="15" x14ac:dyDescent="0.25">
      <c r="A114" s="23"/>
      <c r="B114" s="15"/>
      <c r="C114" s="11"/>
      <c r="D114" s="7" t="s">
        <v>30</v>
      </c>
      <c r="E114" s="39" t="s">
        <v>57</v>
      </c>
      <c r="F114" s="40">
        <v>40</v>
      </c>
      <c r="G114" s="40">
        <v>2.6</v>
      </c>
      <c r="H114" s="40">
        <v>0.48</v>
      </c>
      <c r="I114" s="40">
        <v>1.05</v>
      </c>
      <c r="J114" s="40">
        <v>72.400000000000006</v>
      </c>
      <c r="K114" s="40">
        <v>2.76</v>
      </c>
    </row>
    <row r="115" spans="1:11" ht="15" x14ac:dyDescent="0.25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0"/>
    </row>
    <row r="116" spans="1:11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0"/>
    </row>
    <row r="117" spans="1:11" ht="15" x14ac:dyDescent="0.25">
      <c r="A117" s="24"/>
      <c r="B117" s="17"/>
      <c r="C117" s="8"/>
      <c r="D117" s="18" t="s">
        <v>31</v>
      </c>
      <c r="E117" s="9"/>
      <c r="F117" s="19">
        <f>SUM(F108:F116)</f>
        <v>880</v>
      </c>
      <c r="G117" s="19">
        <f t="shared" ref="G117:J117" si="52">SUM(G108:G116)</f>
        <v>14.989999999999998</v>
      </c>
      <c r="H117" s="19">
        <f t="shared" si="52"/>
        <v>85.960000000000008</v>
      </c>
      <c r="I117" s="19">
        <f t="shared" si="52"/>
        <v>69.42</v>
      </c>
      <c r="J117" s="19">
        <f t="shared" si="52"/>
        <v>1173.43</v>
      </c>
      <c r="K117" s="19">
        <f t="shared" ref="K117" si="53">SUM(K108:K116)</f>
        <v>42.6</v>
      </c>
    </row>
    <row r="118" spans="1:11" ht="15.75" customHeight="1" thickBot="1" x14ac:dyDescent="0.25">
      <c r="A118" s="28">
        <f>A100</f>
        <v>2</v>
      </c>
      <c r="B118" s="29">
        <f>B100</f>
        <v>1</v>
      </c>
      <c r="C118" s="62" t="s">
        <v>4</v>
      </c>
      <c r="D118" s="63"/>
      <c r="E118" s="30"/>
      <c r="F118" s="31">
        <f>F107+F117</f>
        <v>1460</v>
      </c>
      <c r="G118" s="31">
        <f t="shared" ref="G118" si="54">G107+G117</f>
        <v>29.689999999999998</v>
      </c>
      <c r="H118" s="31">
        <f t="shared" ref="H118" si="55">H107+H117</f>
        <v>102.05000000000001</v>
      </c>
      <c r="I118" s="31">
        <f t="shared" ref="I118" si="56">I107+I117</f>
        <v>150.69999999999999</v>
      </c>
      <c r="J118" s="31">
        <f t="shared" ref="J118:K118" si="57">J107+J117</f>
        <v>1683.93</v>
      </c>
      <c r="K118" s="31">
        <f t="shared" si="57"/>
        <v>76.13</v>
      </c>
    </row>
    <row r="119" spans="1:11" ht="15" x14ac:dyDescent="0.25">
      <c r="A119" s="14">
        <v>2</v>
      </c>
      <c r="B119" s="15">
        <v>2</v>
      </c>
      <c r="C119" s="22" t="s">
        <v>19</v>
      </c>
      <c r="D119" s="5" t="s">
        <v>20</v>
      </c>
      <c r="E119" s="47" t="s">
        <v>65</v>
      </c>
      <c r="F119" s="38">
        <v>180</v>
      </c>
      <c r="G119" s="38">
        <v>7.92</v>
      </c>
      <c r="H119" s="38">
        <v>6.86</v>
      </c>
      <c r="I119" s="38">
        <v>45.45</v>
      </c>
      <c r="J119" s="38">
        <v>275.39999999999998</v>
      </c>
      <c r="K119" s="55">
        <v>9.2200000000000006</v>
      </c>
    </row>
    <row r="120" spans="1:11" ht="15" x14ac:dyDescent="0.25">
      <c r="A120" s="14"/>
      <c r="B120" s="15"/>
      <c r="C120" s="11"/>
      <c r="D120" s="6"/>
      <c r="E120" s="39"/>
      <c r="F120" s="40"/>
      <c r="G120" s="40"/>
      <c r="H120" s="40"/>
      <c r="I120" s="40"/>
      <c r="J120" s="40"/>
      <c r="K120" s="40"/>
    </row>
    <row r="121" spans="1:11" ht="15" x14ac:dyDescent="0.25">
      <c r="A121" s="14"/>
      <c r="B121" s="15"/>
      <c r="C121" s="11"/>
      <c r="D121" s="7" t="s">
        <v>21</v>
      </c>
      <c r="E121" s="39" t="s">
        <v>40</v>
      </c>
      <c r="F121" s="40">
        <v>200</v>
      </c>
      <c r="G121" s="40">
        <v>0.2</v>
      </c>
      <c r="H121" s="40"/>
      <c r="I121" s="40">
        <v>14</v>
      </c>
      <c r="J121" s="40">
        <v>28</v>
      </c>
      <c r="K121" s="40">
        <v>2.33</v>
      </c>
    </row>
    <row r="122" spans="1:11" ht="15" x14ac:dyDescent="0.25">
      <c r="A122" s="14"/>
      <c r="B122" s="15"/>
      <c r="C122" s="11"/>
      <c r="D122" s="7" t="s">
        <v>29</v>
      </c>
      <c r="E122" s="39" t="s">
        <v>49</v>
      </c>
      <c r="F122" s="40">
        <v>50</v>
      </c>
      <c r="G122" s="40">
        <v>3.8</v>
      </c>
      <c r="H122" s="40">
        <v>0.39</v>
      </c>
      <c r="I122" s="40">
        <v>24.58</v>
      </c>
      <c r="J122" s="40">
        <v>117.5</v>
      </c>
      <c r="K122" s="40">
        <v>4.34</v>
      </c>
    </row>
    <row r="123" spans="1:11" ht="15" x14ac:dyDescent="0.25">
      <c r="A123" s="14"/>
      <c r="B123" s="15"/>
      <c r="C123" s="11"/>
      <c r="D123" s="7" t="s">
        <v>22</v>
      </c>
      <c r="E123" s="46" t="s">
        <v>50</v>
      </c>
      <c r="F123" s="40">
        <v>100</v>
      </c>
      <c r="G123" s="40">
        <v>0.4</v>
      </c>
      <c r="H123" s="40">
        <v>0.4</v>
      </c>
      <c r="I123" s="40">
        <v>9.8000000000000007</v>
      </c>
      <c r="J123" s="40">
        <v>47</v>
      </c>
      <c r="K123" s="40">
        <v>13.9</v>
      </c>
    </row>
    <row r="124" spans="1:11" ht="15" x14ac:dyDescent="0.25">
      <c r="A124" s="14"/>
      <c r="B124" s="15"/>
      <c r="C124" s="11"/>
      <c r="D124" s="6"/>
      <c r="E124" s="46" t="s">
        <v>51</v>
      </c>
      <c r="F124" s="40">
        <v>10</v>
      </c>
      <c r="G124" s="40">
        <v>0</v>
      </c>
      <c r="H124" s="40">
        <v>8.1999999999999993</v>
      </c>
      <c r="I124" s="40">
        <v>0.1</v>
      </c>
      <c r="J124" s="40">
        <v>75</v>
      </c>
      <c r="K124" s="40">
        <v>5.55</v>
      </c>
    </row>
    <row r="125" spans="1:11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0"/>
    </row>
    <row r="126" spans="1:11" ht="15" x14ac:dyDescent="0.25">
      <c r="A126" s="16"/>
      <c r="B126" s="17"/>
      <c r="C126" s="8"/>
      <c r="D126" s="18" t="s">
        <v>31</v>
      </c>
      <c r="E126" s="9"/>
      <c r="F126" s="19">
        <f>SUM(F119:F125)</f>
        <v>540</v>
      </c>
      <c r="G126" s="19">
        <f t="shared" ref="G126:J126" si="58">SUM(G119:G125)</f>
        <v>12.319999999999999</v>
      </c>
      <c r="H126" s="19">
        <f t="shared" si="58"/>
        <v>15.85</v>
      </c>
      <c r="I126" s="19">
        <f t="shared" si="58"/>
        <v>93.929999999999993</v>
      </c>
      <c r="J126" s="19">
        <f t="shared" si="58"/>
        <v>542.9</v>
      </c>
      <c r="K126" s="57">
        <f t="shared" ref="K126" si="59">SUM(K119:K125)</f>
        <v>35.339999999999996</v>
      </c>
    </row>
    <row r="127" spans="1:11" ht="25.5" x14ac:dyDescent="0.25">
      <c r="A127" s="13">
        <f>A119</f>
        <v>2</v>
      </c>
      <c r="B127" s="13">
        <f>B119</f>
        <v>2</v>
      </c>
      <c r="C127" s="10" t="s">
        <v>23</v>
      </c>
      <c r="D127" s="7" t="s">
        <v>24</v>
      </c>
      <c r="E127" s="46" t="s">
        <v>60</v>
      </c>
      <c r="F127" s="40">
        <v>100</v>
      </c>
      <c r="G127" s="40">
        <v>1</v>
      </c>
      <c r="H127" s="40">
        <v>4.5</v>
      </c>
      <c r="I127" s="40">
        <v>14.5</v>
      </c>
      <c r="J127" s="40">
        <v>100</v>
      </c>
      <c r="K127" s="40">
        <v>0.95</v>
      </c>
    </row>
    <row r="128" spans="1:11" ht="15" x14ac:dyDescent="0.25">
      <c r="A128" s="14"/>
      <c r="B128" s="15"/>
      <c r="C128" s="11"/>
      <c r="D128" s="7" t="s">
        <v>25</v>
      </c>
      <c r="E128" s="39" t="s">
        <v>53</v>
      </c>
      <c r="F128" s="40">
        <v>250</v>
      </c>
      <c r="G128" s="40">
        <v>5.49</v>
      </c>
      <c r="H128" s="40">
        <v>5.28</v>
      </c>
      <c r="I128" s="40">
        <v>16.329999999999998</v>
      </c>
      <c r="J128" s="40">
        <v>134.75</v>
      </c>
      <c r="K128" s="40">
        <v>6.08</v>
      </c>
    </row>
    <row r="129" spans="1:11" ht="15" x14ac:dyDescent="0.25">
      <c r="A129" s="14"/>
      <c r="B129" s="15"/>
      <c r="C129" s="11"/>
      <c r="D129" s="7" t="s">
        <v>26</v>
      </c>
      <c r="E129" s="48" t="s">
        <v>62</v>
      </c>
      <c r="F129" s="56">
        <v>210</v>
      </c>
      <c r="G129" s="40">
        <v>9.7799999999999994</v>
      </c>
      <c r="H129" s="40">
        <v>14.1</v>
      </c>
      <c r="I129" s="40">
        <v>19.88</v>
      </c>
      <c r="J129" s="40">
        <v>326.2</v>
      </c>
      <c r="K129" s="40">
        <v>29.35</v>
      </c>
    </row>
    <row r="130" spans="1:11" ht="15" x14ac:dyDescent="0.2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54"/>
    </row>
    <row r="131" spans="1:11" ht="15" x14ac:dyDescent="0.25">
      <c r="A131" s="14"/>
      <c r="B131" s="15"/>
      <c r="C131" s="11"/>
      <c r="D131" s="7" t="s">
        <v>28</v>
      </c>
      <c r="E131" s="46" t="s">
        <v>68</v>
      </c>
      <c r="F131" s="40">
        <v>200</v>
      </c>
      <c r="G131" s="40">
        <v>0.2</v>
      </c>
      <c r="H131" s="40">
        <v>0.2</v>
      </c>
      <c r="I131" s="40">
        <v>22.8</v>
      </c>
      <c r="J131" s="40">
        <v>92</v>
      </c>
      <c r="K131" s="40">
        <v>1.65</v>
      </c>
    </row>
    <row r="132" spans="1:11" ht="15" x14ac:dyDescent="0.2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54"/>
    </row>
    <row r="133" spans="1:11" ht="15" x14ac:dyDescent="0.25">
      <c r="A133" s="14"/>
      <c r="B133" s="15"/>
      <c r="C133" s="11"/>
      <c r="D133" s="7" t="s">
        <v>30</v>
      </c>
      <c r="E133" s="39" t="s">
        <v>57</v>
      </c>
      <c r="F133" s="40">
        <v>40</v>
      </c>
      <c r="G133" s="40">
        <v>2.6</v>
      </c>
      <c r="H133" s="40">
        <v>0.48</v>
      </c>
      <c r="I133" s="40">
        <v>1.05</v>
      </c>
      <c r="J133" s="40">
        <v>72.400000000000006</v>
      </c>
      <c r="K133" s="40">
        <v>2.76</v>
      </c>
    </row>
    <row r="134" spans="1:11" ht="15" x14ac:dyDescent="0.25">
      <c r="A134" s="14"/>
      <c r="B134" s="15"/>
      <c r="C134" s="11"/>
      <c r="D134" s="6"/>
      <c r="E134" s="46"/>
      <c r="F134" s="40"/>
      <c r="G134" s="40"/>
      <c r="H134" s="40"/>
      <c r="I134" s="40"/>
      <c r="J134" s="40"/>
      <c r="K134" s="40"/>
    </row>
    <row r="135" spans="1:11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0"/>
    </row>
    <row r="136" spans="1:11" ht="15" x14ac:dyDescent="0.25">
      <c r="A136" s="16"/>
      <c r="B136" s="17"/>
      <c r="C136" s="8"/>
      <c r="D136" s="18" t="s">
        <v>31</v>
      </c>
      <c r="E136" s="9"/>
      <c r="F136" s="19">
        <f>SUM(F127:F135)</f>
        <v>800</v>
      </c>
      <c r="G136" s="19">
        <f t="shared" ref="G136:J136" si="60">SUM(G127:G135)</f>
        <v>19.07</v>
      </c>
      <c r="H136" s="19">
        <f t="shared" si="60"/>
        <v>24.560000000000002</v>
      </c>
      <c r="I136" s="19">
        <f t="shared" si="60"/>
        <v>74.559999999999988</v>
      </c>
      <c r="J136" s="19">
        <f t="shared" si="60"/>
        <v>725.35</v>
      </c>
      <c r="K136" s="19">
        <f t="shared" ref="K136" si="61">SUM(K127:K135)</f>
        <v>40.79</v>
      </c>
    </row>
    <row r="137" spans="1:11" ht="15.75" customHeight="1" thickBot="1" x14ac:dyDescent="0.25">
      <c r="A137" s="32">
        <f>A119</f>
        <v>2</v>
      </c>
      <c r="B137" s="32">
        <f>B119</f>
        <v>2</v>
      </c>
      <c r="C137" s="62" t="s">
        <v>4</v>
      </c>
      <c r="D137" s="63"/>
      <c r="E137" s="30"/>
      <c r="F137" s="31">
        <f>F126+F136</f>
        <v>1340</v>
      </c>
      <c r="G137" s="31">
        <f t="shared" ref="G137" si="62">G126+G136</f>
        <v>31.39</v>
      </c>
      <c r="H137" s="31">
        <f t="shared" ref="H137" si="63">H126+H136</f>
        <v>40.410000000000004</v>
      </c>
      <c r="I137" s="31">
        <f t="shared" ref="I137" si="64">I126+I136</f>
        <v>168.48999999999998</v>
      </c>
      <c r="J137" s="31">
        <f t="shared" ref="J137:K137" si="65">J126+J136</f>
        <v>1268.25</v>
      </c>
      <c r="K137" s="31">
        <f t="shared" si="65"/>
        <v>76.13</v>
      </c>
    </row>
    <row r="138" spans="1:11" ht="15" x14ac:dyDescent="0.25">
      <c r="A138" s="20">
        <v>2</v>
      </c>
      <c r="B138" s="21">
        <v>3</v>
      </c>
      <c r="C138" s="22" t="s">
        <v>19</v>
      </c>
      <c r="D138" s="5" t="s">
        <v>20</v>
      </c>
      <c r="E138" s="47" t="s">
        <v>74</v>
      </c>
      <c r="F138" s="38">
        <v>180</v>
      </c>
      <c r="G138" s="38">
        <v>8.9499999999999993</v>
      </c>
      <c r="H138" s="38">
        <v>6.73</v>
      </c>
      <c r="I138" s="38">
        <v>43</v>
      </c>
      <c r="J138" s="38">
        <v>276.52999999999997</v>
      </c>
      <c r="K138" s="55">
        <v>13.23</v>
      </c>
    </row>
    <row r="139" spans="1:11" ht="15" x14ac:dyDescent="0.25">
      <c r="A139" s="23"/>
      <c r="B139" s="15"/>
      <c r="C139" s="11"/>
      <c r="D139" s="6"/>
      <c r="E139" s="39"/>
      <c r="F139" s="40"/>
      <c r="G139" s="40"/>
      <c r="H139" s="40"/>
      <c r="I139" s="40"/>
      <c r="J139" s="40"/>
      <c r="K139" s="54"/>
    </row>
    <row r="140" spans="1:11" ht="15" x14ac:dyDescent="0.25">
      <c r="A140" s="23"/>
      <c r="B140" s="15"/>
      <c r="C140" s="11"/>
      <c r="D140" s="7" t="s">
        <v>21</v>
      </c>
      <c r="E140" s="39" t="s">
        <v>40</v>
      </c>
      <c r="F140" s="40">
        <v>200</v>
      </c>
      <c r="G140" s="40">
        <v>0.2</v>
      </c>
      <c r="H140" s="40"/>
      <c r="I140" s="40">
        <v>14</v>
      </c>
      <c r="J140" s="40">
        <v>28</v>
      </c>
      <c r="K140" s="40">
        <v>2.33</v>
      </c>
    </row>
    <row r="141" spans="1:11" ht="15.75" customHeight="1" x14ac:dyDescent="0.25">
      <c r="A141" s="23"/>
      <c r="B141" s="15"/>
      <c r="C141" s="11"/>
      <c r="D141" s="7" t="s">
        <v>29</v>
      </c>
      <c r="E141" s="39" t="s">
        <v>49</v>
      </c>
      <c r="F141" s="40">
        <v>50</v>
      </c>
      <c r="G141" s="40">
        <v>3.8</v>
      </c>
      <c r="H141" s="40">
        <v>0.39</v>
      </c>
      <c r="I141" s="40">
        <v>24.58</v>
      </c>
      <c r="J141" s="40">
        <v>117.5</v>
      </c>
      <c r="K141" s="40">
        <v>4.34</v>
      </c>
    </row>
    <row r="142" spans="1:11" ht="15" x14ac:dyDescent="0.25">
      <c r="A142" s="23"/>
      <c r="B142" s="15"/>
      <c r="C142" s="11"/>
      <c r="D142" s="7" t="s">
        <v>22</v>
      </c>
      <c r="E142" s="46" t="s">
        <v>47</v>
      </c>
      <c r="F142" s="40">
        <v>100</v>
      </c>
      <c r="G142" s="40">
        <v>2.75</v>
      </c>
      <c r="H142" s="40">
        <v>0.93</v>
      </c>
      <c r="I142" s="40">
        <v>38.85</v>
      </c>
      <c r="J142" s="40">
        <v>158.6</v>
      </c>
      <c r="K142" s="40">
        <v>18</v>
      </c>
    </row>
    <row r="143" spans="1:11" ht="15" x14ac:dyDescent="0.25">
      <c r="A143" s="23"/>
      <c r="B143" s="15"/>
      <c r="C143" s="11"/>
      <c r="D143" s="6"/>
      <c r="E143" s="39"/>
      <c r="F143" s="40"/>
      <c r="G143" s="40"/>
      <c r="H143" s="40"/>
      <c r="I143" s="40"/>
      <c r="J143" s="40"/>
      <c r="K143" s="56"/>
    </row>
    <row r="144" spans="1:11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54"/>
    </row>
    <row r="145" spans="1:11" ht="15" x14ac:dyDescent="0.25">
      <c r="A145" s="24"/>
      <c r="B145" s="17"/>
      <c r="C145" s="8"/>
      <c r="D145" s="18" t="s">
        <v>31</v>
      </c>
      <c r="E145" s="9"/>
      <c r="F145" s="19">
        <f>SUM(F138:F144)</f>
        <v>530</v>
      </c>
      <c r="G145" s="19">
        <f t="shared" ref="G145:J145" si="66">SUM(G138:G144)</f>
        <v>15.7</v>
      </c>
      <c r="H145" s="19">
        <f t="shared" si="66"/>
        <v>8.0500000000000007</v>
      </c>
      <c r="I145" s="19">
        <f t="shared" si="66"/>
        <v>120.43</v>
      </c>
      <c r="J145" s="19">
        <f t="shared" si="66"/>
        <v>580.63</v>
      </c>
      <c r="K145" s="57">
        <f t="shared" ref="K145" si="67">SUM(K138:K144)</f>
        <v>37.9</v>
      </c>
    </row>
    <row r="146" spans="1:11" ht="15" x14ac:dyDescent="0.25">
      <c r="A146" s="25">
        <f>A138</f>
        <v>2</v>
      </c>
      <c r="B146" s="13">
        <f>B138</f>
        <v>3</v>
      </c>
      <c r="C146" s="10" t="s">
        <v>23</v>
      </c>
      <c r="D146" s="7" t="s">
        <v>24</v>
      </c>
      <c r="E146" s="46" t="s">
        <v>43</v>
      </c>
      <c r="F146" s="40">
        <v>100</v>
      </c>
      <c r="G146" s="40">
        <v>1.43</v>
      </c>
      <c r="H146" s="40">
        <v>6.09</v>
      </c>
      <c r="I146" s="40">
        <v>8.36</v>
      </c>
      <c r="J146" s="40">
        <v>93.9</v>
      </c>
      <c r="K146" s="56">
        <v>2.75</v>
      </c>
    </row>
    <row r="147" spans="1:11" ht="25.5" x14ac:dyDescent="0.25">
      <c r="A147" s="23"/>
      <c r="B147" s="15"/>
      <c r="C147" s="11"/>
      <c r="D147" s="7" t="s">
        <v>25</v>
      </c>
      <c r="E147" s="46" t="s">
        <v>66</v>
      </c>
      <c r="F147" s="40">
        <v>250</v>
      </c>
      <c r="G147" s="40">
        <v>2.69</v>
      </c>
      <c r="H147" s="40">
        <v>2.84</v>
      </c>
      <c r="I147" s="40">
        <v>17.14</v>
      </c>
      <c r="J147" s="40">
        <v>104.75</v>
      </c>
      <c r="K147" s="40">
        <v>3.8</v>
      </c>
    </row>
    <row r="148" spans="1:11" ht="15" x14ac:dyDescent="0.25">
      <c r="A148" s="23"/>
      <c r="B148" s="15"/>
      <c r="C148" s="11"/>
      <c r="D148" s="7" t="s">
        <v>26</v>
      </c>
      <c r="E148" s="46" t="s">
        <v>67</v>
      </c>
      <c r="F148" s="40">
        <v>210</v>
      </c>
      <c r="G148" s="40">
        <v>25.38</v>
      </c>
      <c r="H148" s="40">
        <v>21.25</v>
      </c>
      <c r="I148" s="40">
        <v>44.61</v>
      </c>
      <c r="J148" s="40">
        <v>471.25</v>
      </c>
      <c r="K148" s="40">
        <v>23.96</v>
      </c>
    </row>
    <row r="149" spans="1:11" ht="15" x14ac:dyDescent="0.2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54"/>
    </row>
    <row r="150" spans="1:11" ht="15" x14ac:dyDescent="0.25">
      <c r="A150" s="23"/>
      <c r="B150" s="15"/>
      <c r="C150" s="11"/>
      <c r="D150" s="7" t="s">
        <v>28</v>
      </c>
      <c r="E150" s="46" t="s">
        <v>69</v>
      </c>
      <c r="F150" s="40">
        <v>200</v>
      </c>
      <c r="G150" s="40">
        <v>0.2</v>
      </c>
      <c r="H150" s="40">
        <v>0.2</v>
      </c>
      <c r="I150" s="40">
        <v>22.8</v>
      </c>
      <c r="J150" s="40">
        <v>92</v>
      </c>
      <c r="K150" s="40">
        <v>4.96</v>
      </c>
    </row>
    <row r="151" spans="1:11" ht="15" x14ac:dyDescent="0.2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54"/>
    </row>
    <row r="152" spans="1:11" ht="15" x14ac:dyDescent="0.25">
      <c r="A152" s="23"/>
      <c r="B152" s="15"/>
      <c r="C152" s="11"/>
      <c r="D152" s="7" t="s">
        <v>30</v>
      </c>
      <c r="E152" s="39" t="s">
        <v>57</v>
      </c>
      <c r="F152" s="40">
        <v>40</v>
      </c>
      <c r="G152" s="40">
        <v>2.6</v>
      </c>
      <c r="H152" s="40">
        <v>0.48</v>
      </c>
      <c r="I152" s="40">
        <v>1.05</v>
      </c>
      <c r="J152" s="40">
        <v>72.400000000000006</v>
      </c>
      <c r="K152" s="56">
        <v>2.76</v>
      </c>
    </row>
    <row r="153" spans="1:11" ht="15" x14ac:dyDescent="0.25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40"/>
    </row>
    <row r="154" spans="1:11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0"/>
    </row>
    <row r="155" spans="1:11" ht="15" x14ac:dyDescent="0.25">
      <c r="A155" s="24"/>
      <c r="B155" s="17"/>
      <c r="C155" s="8"/>
      <c r="D155" s="18" t="s">
        <v>31</v>
      </c>
      <c r="E155" s="9"/>
      <c r="F155" s="19">
        <f>SUM(F146:F154)</f>
        <v>800</v>
      </c>
      <c r="G155" s="19">
        <f t="shared" ref="G155:J155" si="68">SUM(G146:G154)</f>
        <v>32.299999999999997</v>
      </c>
      <c r="H155" s="19">
        <f t="shared" si="68"/>
        <v>30.86</v>
      </c>
      <c r="I155" s="19">
        <f t="shared" si="68"/>
        <v>93.96</v>
      </c>
      <c r="J155" s="19">
        <f t="shared" si="68"/>
        <v>834.3</v>
      </c>
      <c r="K155" s="19">
        <f t="shared" ref="K155" si="69">SUM(K146:K154)</f>
        <v>38.229999999999997</v>
      </c>
    </row>
    <row r="156" spans="1:11" ht="15.75" customHeight="1" thickBot="1" x14ac:dyDescent="0.25">
      <c r="A156" s="28">
        <f>A138</f>
        <v>2</v>
      </c>
      <c r="B156" s="29">
        <f>B138</f>
        <v>3</v>
      </c>
      <c r="C156" s="62" t="s">
        <v>4</v>
      </c>
      <c r="D156" s="63"/>
      <c r="E156" s="30"/>
      <c r="F156" s="31">
        <f>F145+F155</f>
        <v>1330</v>
      </c>
      <c r="G156" s="31">
        <f t="shared" ref="G156" si="70">G145+G155</f>
        <v>48</v>
      </c>
      <c r="H156" s="31">
        <f t="shared" ref="H156" si="71">H145+H155</f>
        <v>38.909999999999997</v>
      </c>
      <c r="I156" s="31">
        <f t="shared" ref="I156" si="72">I145+I155</f>
        <v>214.39</v>
      </c>
      <c r="J156" s="31">
        <f t="shared" ref="J156:K156" si="73">J145+J155</f>
        <v>1414.9299999999998</v>
      </c>
      <c r="K156" s="31">
        <f t="shared" si="73"/>
        <v>76.13</v>
      </c>
    </row>
    <row r="157" spans="1:11" ht="15" x14ac:dyDescent="0.25">
      <c r="A157" s="20">
        <v>2</v>
      </c>
      <c r="B157" s="21">
        <v>4</v>
      </c>
      <c r="C157" s="22" t="s">
        <v>19</v>
      </c>
      <c r="D157" s="5" t="s">
        <v>20</v>
      </c>
      <c r="E157" s="37" t="s">
        <v>37</v>
      </c>
      <c r="F157" s="38">
        <v>200</v>
      </c>
      <c r="G157" s="38">
        <v>6.3</v>
      </c>
      <c r="H157" s="38">
        <v>12.6</v>
      </c>
      <c r="I157" s="38">
        <v>28.86</v>
      </c>
      <c r="J157" s="38">
        <v>254.04</v>
      </c>
      <c r="K157" s="38">
        <v>8.84</v>
      </c>
    </row>
    <row r="158" spans="1:11" ht="15" x14ac:dyDescent="0.25">
      <c r="A158" s="23"/>
      <c r="B158" s="15"/>
      <c r="C158" s="11"/>
      <c r="D158" s="6"/>
      <c r="E158" s="39"/>
      <c r="F158" s="40"/>
      <c r="G158" s="40"/>
      <c r="H158" s="40"/>
      <c r="I158" s="40"/>
      <c r="J158" s="40"/>
      <c r="K158" s="54"/>
    </row>
    <row r="159" spans="1:11" ht="15" x14ac:dyDescent="0.25">
      <c r="A159" s="23"/>
      <c r="B159" s="15"/>
      <c r="C159" s="11"/>
      <c r="D159" s="7" t="s">
        <v>21</v>
      </c>
      <c r="E159" s="39" t="s">
        <v>40</v>
      </c>
      <c r="F159" s="40">
        <v>200</v>
      </c>
      <c r="G159" s="40">
        <v>0.2</v>
      </c>
      <c r="H159" s="40"/>
      <c r="I159" s="40">
        <v>14</v>
      </c>
      <c r="J159" s="40">
        <v>28</v>
      </c>
      <c r="K159" s="40">
        <v>2.33</v>
      </c>
    </row>
    <row r="160" spans="1:11" ht="15" x14ac:dyDescent="0.25">
      <c r="A160" s="23"/>
      <c r="B160" s="15"/>
      <c r="C160" s="11"/>
      <c r="D160" s="7" t="s">
        <v>29</v>
      </c>
      <c r="E160" s="39" t="s">
        <v>49</v>
      </c>
      <c r="F160" s="40">
        <v>50</v>
      </c>
      <c r="G160" s="40">
        <v>3.8</v>
      </c>
      <c r="H160" s="40">
        <v>0.39</v>
      </c>
      <c r="I160" s="40">
        <v>24.58</v>
      </c>
      <c r="J160" s="40">
        <v>117.5</v>
      </c>
      <c r="K160" s="40">
        <v>4.34</v>
      </c>
    </row>
    <row r="161" spans="1:11" ht="15" x14ac:dyDescent="0.25">
      <c r="A161" s="23"/>
      <c r="B161" s="15"/>
      <c r="C161" s="11"/>
      <c r="D161" s="7" t="s">
        <v>22</v>
      </c>
      <c r="E161" s="46" t="s">
        <v>47</v>
      </c>
      <c r="F161" s="40">
        <v>100</v>
      </c>
      <c r="G161" s="40">
        <v>2.75</v>
      </c>
      <c r="H161" s="40">
        <v>0.93</v>
      </c>
      <c r="I161" s="40">
        <v>38.85</v>
      </c>
      <c r="J161" s="40">
        <v>158.6</v>
      </c>
      <c r="K161" s="40">
        <v>18</v>
      </c>
    </row>
    <row r="162" spans="1:11" ht="15" x14ac:dyDescent="0.25">
      <c r="A162" s="23"/>
      <c r="B162" s="15"/>
      <c r="C162" s="11"/>
      <c r="D162" s="6"/>
      <c r="E162" s="46"/>
      <c r="F162" s="40"/>
      <c r="G162" s="40"/>
      <c r="H162" s="40"/>
      <c r="I162" s="40"/>
      <c r="J162" s="40"/>
      <c r="K162" s="40"/>
    </row>
    <row r="163" spans="1:11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54"/>
    </row>
    <row r="164" spans="1:11" ht="15" x14ac:dyDescent="0.25">
      <c r="A164" s="24"/>
      <c r="B164" s="17"/>
      <c r="C164" s="8"/>
      <c r="D164" s="18" t="s">
        <v>31</v>
      </c>
      <c r="E164" s="9"/>
      <c r="F164" s="19">
        <f>SUM(F157:F163)</f>
        <v>550</v>
      </c>
      <c r="G164" s="19">
        <f t="shared" ref="G164:J164" si="74">SUM(G157:G163)</f>
        <v>13.05</v>
      </c>
      <c r="H164" s="19">
        <f t="shared" si="74"/>
        <v>13.92</v>
      </c>
      <c r="I164" s="19">
        <f t="shared" si="74"/>
        <v>106.28999999999999</v>
      </c>
      <c r="J164" s="19">
        <f t="shared" si="74"/>
        <v>558.14</v>
      </c>
      <c r="K164" s="57">
        <f t="shared" ref="K164" si="75">SUM(K157:K163)</f>
        <v>33.51</v>
      </c>
    </row>
    <row r="165" spans="1:11" ht="15" x14ac:dyDescent="0.25">
      <c r="A165" s="25">
        <f>A157</f>
        <v>2</v>
      </c>
      <c r="B165" s="13">
        <f>B157</f>
        <v>4</v>
      </c>
      <c r="C165" s="10" t="s">
        <v>23</v>
      </c>
      <c r="D165" s="7" t="s">
        <v>24</v>
      </c>
      <c r="E165" s="46" t="s">
        <v>48</v>
      </c>
      <c r="F165" s="40">
        <v>100</v>
      </c>
      <c r="G165" s="40">
        <v>1.36</v>
      </c>
      <c r="H165" s="40">
        <v>6.18</v>
      </c>
      <c r="I165" s="40">
        <v>8.44</v>
      </c>
      <c r="J165" s="40">
        <v>94.8</v>
      </c>
      <c r="K165" s="56">
        <v>1.82</v>
      </c>
    </row>
    <row r="166" spans="1:11" ht="15" x14ac:dyDescent="0.25">
      <c r="A166" s="23"/>
      <c r="B166" s="15"/>
      <c r="C166" s="11"/>
      <c r="D166" s="7" t="s">
        <v>25</v>
      </c>
      <c r="E166" s="46" t="s">
        <v>72</v>
      </c>
      <c r="F166" s="40">
        <v>250</v>
      </c>
      <c r="G166" s="40">
        <v>1.81</v>
      </c>
      <c r="H166" s="40">
        <v>4.91</v>
      </c>
      <c r="I166" s="40">
        <v>125.25</v>
      </c>
      <c r="J166" s="40">
        <v>102.5</v>
      </c>
      <c r="K166" s="56">
        <v>5.8</v>
      </c>
    </row>
    <row r="167" spans="1:11" ht="15" x14ac:dyDescent="0.25">
      <c r="A167" s="23"/>
      <c r="B167" s="15"/>
      <c r="C167" s="11"/>
      <c r="D167" s="7" t="s">
        <v>26</v>
      </c>
      <c r="E167" s="46" t="s">
        <v>44</v>
      </c>
      <c r="F167" s="40">
        <v>100</v>
      </c>
      <c r="G167" s="49">
        <v>21.1</v>
      </c>
      <c r="H167" s="40">
        <v>13.6</v>
      </c>
      <c r="I167" s="40">
        <v>0</v>
      </c>
      <c r="J167" s="40">
        <v>206.25</v>
      </c>
      <c r="K167" s="56">
        <v>23.53</v>
      </c>
    </row>
    <row r="168" spans="1:11" ht="25.5" x14ac:dyDescent="0.25">
      <c r="A168" s="23"/>
      <c r="B168" s="15"/>
      <c r="C168" s="11"/>
      <c r="D168" s="7" t="s">
        <v>27</v>
      </c>
      <c r="E168" s="46" t="s">
        <v>77</v>
      </c>
      <c r="F168" s="40">
        <v>200</v>
      </c>
      <c r="G168" s="40">
        <v>2.4500000000000002</v>
      </c>
      <c r="H168" s="40">
        <v>3.45</v>
      </c>
      <c r="I168" s="40">
        <v>31.17</v>
      </c>
      <c r="J168" s="40">
        <v>203.01</v>
      </c>
      <c r="K168" s="56">
        <v>5.65</v>
      </c>
    </row>
    <row r="169" spans="1:11" ht="15" x14ac:dyDescent="0.25">
      <c r="A169" s="23"/>
      <c r="B169" s="15"/>
      <c r="C169" s="11"/>
      <c r="D169" s="7" t="s">
        <v>28</v>
      </c>
      <c r="E169" s="46" t="s">
        <v>68</v>
      </c>
      <c r="F169" s="40">
        <v>200</v>
      </c>
      <c r="G169" s="40">
        <v>0.2</v>
      </c>
      <c r="H169" s="40">
        <v>0.2</v>
      </c>
      <c r="I169" s="40">
        <v>22.8</v>
      </c>
      <c r="J169" s="40">
        <v>92</v>
      </c>
      <c r="K169" s="56">
        <v>3.06</v>
      </c>
    </row>
    <row r="170" spans="1:11" ht="15" x14ac:dyDescent="0.2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54"/>
    </row>
    <row r="171" spans="1:11" ht="15" x14ac:dyDescent="0.25">
      <c r="A171" s="23"/>
      <c r="B171" s="15"/>
      <c r="C171" s="11"/>
      <c r="D171" s="7" t="s">
        <v>30</v>
      </c>
      <c r="E171" s="39" t="s">
        <v>57</v>
      </c>
      <c r="F171" s="40">
        <v>40</v>
      </c>
      <c r="G171" s="40">
        <v>2.6</v>
      </c>
      <c r="H171" s="40">
        <v>0.48</v>
      </c>
      <c r="I171" s="40">
        <v>1.05</v>
      </c>
      <c r="J171" s="40">
        <v>72.400000000000006</v>
      </c>
      <c r="K171" s="56">
        <v>2.76</v>
      </c>
    </row>
    <row r="172" spans="1:11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54"/>
    </row>
    <row r="173" spans="1:11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54"/>
    </row>
    <row r="174" spans="1:11" ht="15" x14ac:dyDescent="0.25">
      <c r="A174" s="24"/>
      <c r="B174" s="17"/>
      <c r="C174" s="8"/>
      <c r="D174" s="18" t="s">
        <v>31</v>
      </c>
      <c r="E174" s="9"/>
      <c r="F174" s="19">
        <f>SUM(F165:F173)</f>
        <v>890</v>
      </c>
      <c r="G174" s="19">
        <f t="shared" ref="G174:J174" si="76">SUM(G165:G173)</f>
        <v>29.520000000000003</v>
      </c>
      <c r="H174" s="19">
        <f t="shared" si="76"/>
        <v>28.819999999999997</v>
      </c>
      <c r="I174" s="19">
        <f t="shared" si="76"/>
        <v>188.71000000000004</v>
      </c>
      <c r="J174" s="19">
        <f t="shared" si="76"/>
        <v>770.95999999999992</v>
      </c>
      <c r="K174" s="57">
        <f t="shared" ref="K174" si="77">SUM(K165:K173)</f>
        <v>42.620000000000005</v>
      </c>
    </row>
    <row r="175" spans="1:11" ht="15.75" customHeight="1" thickBot="1" x14ac:dyDescent="0.25">
      <c r="A175" s="28">
        <f>A157</f>
        <v>2</v>
      </c>
      <c r="B175" s="29">
        <f>B157</f>
        <v>4</v>
      </c>
      <c r="C175" s="62" t="s">
        <v>4</v>
      </c>
      <c r="D175" s="63"/>
      <c r="E175" s="30"/>
      <c r="F175" s="31">
        <f>F164+F174</f>
        <v>1440</v>
      </c>
      <c r="G175" s="31">
        <f t="shared" ref="G175" si="78">G164+G174</f>
        <v>42.570000000000007</v>
      </c>
      <c r="H175" s="31">
        <f t="shared" ref="H175" si="79">H164+H174</f>
        <v>42.739999999999995</v>
      </c>
      <c r="I175" s="31">
        <f t="shared" ref="I175" si="80">I164+I174</f>
        <v>295</v>
      </c>
      <c r="J175" s="31">
        <f t="shared" ref="J175:K175" si="81">J164+J174</f>
        <v>1329.1</v>
      </c>
      <c r="K175" s="58">
        <f t="shared" si="81"/>
        <v>76.13</v>
      </c>
    </row>
    <row r="176" spans="1:11" ht="15" x14ac:dyDescent="0.25">
      <c r="A176" s="20">
        <v>2</v>
      </c>
      <c r="B176" s="21">
        <v>5</v>
      </c>
      <c r="C176" s="22" t="s">
        <v>19</v>
      </c>
      <c r="D176" s="5" t="s">
        <v>20</v>
      </c>
      <c r="E176" s="47" t="s">
        <v>71</v>
      </c>
      <c r="F176" s="38">
        <v>200</v>
      </c>
      <c r="G176" s="38">
        <v>4</v>
      </c>
      <c r="H176" s="38">
        <v>5.2</v>
      </c>
      <c r="I176" s="38">
        <v>10.7</v>
      </c>
      <c r="J176" s="38">
        <v>226</v>
      </c>
      <c r="K176" s="55">
        <v>8.76</v>
      </c>
    </row>
    <row r="177" spans="1:11" ht="15" x14ac:dyDescent="0.25">
      <c r="A177" s="23"/>
      <c r="B177" s="15"/>
      <c r="C177" s="11"/>
      <c r="D177" s="6"/>
      <c r="E177" s="39"/>
      <c r="F177" s="40"/>
      <c r="G177" s="40"/>
      <c r="H177" s="40"/>
      <c r="I177" s="40"/>
      <c r="J177" s="40"/>
      <c r="K177" s="54"/>
    </row>
    <row r="178" spans="1:11" ht="15" x14ac:dyDescent="0.25">
      <c r="A178" s="23"/>
      <c r="B178" s="15"/>
      <c r="C178" s="11"/>
      <c r="D178" s="7" t="s">
        <v>21</v>
      </c>
      <c r="E178" s="46" t="s">
        <v>75</v>
      </c>
      <c r="F178" s="40">
        <v>200</v>
      </c>
      <c r="G178" s="40">
        <v>0.48</v>
      </c>
      <c r="H178" s="40">
        <v>0.1</v>
      </c>
      <c r="I178" s="40">
        <v>12.27</v>
      </c>
      <c r="J178" s="40">
        <v>59.16</v>
      </c>
      <c r="K178" s="40">
        <v>4.53</v>
      </c>
    </row>
    <row r="179" spans="1:11" ht="15" x14ac:dyDescent="0.25">
      <c r="A179" s="23"/>
      <c r="B179" s="15"/>
      <c r="C179" s="11"/>
      <c r="D179" s="7" t="s">
        <v>29</v>
      </c>
      <c r="E179" s="39" t="s">
        <v>49</v>
      </c>
      <c r="F179" s="40">
        <v>50</v>
      </c>
      <c r="G179" s="40">
        <v>3.8</v>
      </c>
      <c r="H179" s="40">
        <v>0.39</v>
      </c>
      <c r="I179" s="40">
        <v>24.58</v>
      </c>
      <c r="J179" s="40">
        <v>117.5</v>
      </c>
      <c r="K179" s="40">
        <v>4.34</v>
      </c>
    </row>
    <row r="180" spans="1:11" ht="15" x14ac:dyDescent="0.2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54"/>
    </row>
    <row r="181" spans="1:11" ht="15" x14ac:dyDescent="0.25">
      <c r="A181" s="23"/>
      <c r="B181" s="15"/>
      <c r="C181" s="11"/>
      <c r="D181" s="6"/>
      <c r="E181" s="48" t="s">
        <v>64</v>
      </c>
      <c r="F181" s="40">
        <v>90</v>
      </c>
      <c r="G181" s="40">
        <v>6.3</v>
      </c>
      <c r="H181" s="40">
        <v>28.4</v>
      </c>
      <c r="I181" s="40">
        <v>56.3</v>
      </c>
      <c r="J181" s="40">
        <v>506</v>
      </c>
      <c r="K181" s="40">
        <v>12.56</v>
      </c>
    </row>
    <row r="182" spans="1:11" ht="15" x14ac:dyDescent="0.25">
      <c r="A182" s="23"/>
      <c r="B182" s="15"/>
      <c r="C182" s="11"/>
      <c r="D182" s="6"/>
      <c r="E182" s="46"/>
      <c r="F182" s="40"/>
      <c r="G182" s="40"/>
      <c r="H182" s="40"/>
      <c r="I182" s="40"/>
      <c r="J182" s="40"/>
      <c r="K182" s="54"/>
    </row>
    <row r="183" spans="1:11" ht="15.75" customHeight="1" x14ac:dyDescent="0.25">
      <c r="A183" s="24"/>
      <c r="B183" s="17"/>
      <c r="C183" s="8"/>
      <c r="D183" s="18" t="s">
        <v>31</v>
      </c>
      <c r="E183" s="9"/>
      <c r="F183" s="19">
        <f>SUM(F176:F182)</f>
        <v>540</v>
      </c>
      <c r="G183" s="19">
        <f t="shared" ref="G183:J183" si="82">SUM(G176:G182)</f>
        <v>14.580000000000002</v>
      </c>
      <c r="H183" s="19">
        <f t="shared" si="82"/>
        <v>34.089999999999996</v>
      </c>
      <c r="I183" s="19">
        <f t="shared" si="82"/>
        <v>103.85</v>
      </c>
      <c r="J183" s="19">
        <f t="shared" si="82"/>
        <v>908.66</v>
      </c>
      <c r="K183" s="57">
        <f t="shared" ref="K183" si="83">SUM(K176:K182)</f>
        <v>30.189999999999998</v>
      </c>
    </row>
    <row r="184" spans="1:11" ht="15" x14ac:dyDescent="0.25">
      <c r="A184" s="25">
        <f>A176</f>
        <v>2</v>
      </c>
      <c r="B184" s="13">
        <f>B176</f>
        <v>5</v>
      </c>
      <c r="C184" s="10" t="s">
        <v>23</v>
      </c>
      <c r="D184" s="7" t="s">
        <v>24</v>
      </c>
      <c r="E184" s="39" t="s">
        <v>52</v>
      </c>
      <c r="F184" s="40">
        <v>100</v>
      </c>
      <c r="G184" s="40">
        <v>1.41</v>
      </c>
      <c r="H184" s="40">
        <v>5.08</v>
      </c>
      <c r="I184" s="40">
        <v>8.65</v>
      </c>
      <c r="J184" s="40">
        <v>85.9</v>
      </c>
      <c r="K184" s="40">
        <v>1.1499999999999999</v>
      </c>
    </row>
    <row r="185" spans="1:11" ht="15" x14ac:dyDescent="0.25">
      <c r="A185" s="23"/>
      <c r="B185" s="15"/>
      <c r="C185" s="11"/>
      <c r="D185" s="7" t="s">
        <v>25</v>
      </c>
      <c r="E185" s="46" t="s">
        <v>45</v>
      </c>
      <c r="F185" s="40">
        <v>250</v>
      </c>
      <c r="G185" s="40">
        <v>2.27</v>
      </c>
      <c r="H185" s="40">
        <v>2.5099999999999998</v>
      </c>
      <c r="I185" s="40">
        <v>4.1900000000000004</v>
      </c>
      <c r="J185" s="40">
        <v>104.75</v>
      </c>
      <c r="K185" s="56">
        <v>7.52</v>
      </c>
    </row>
    <row r="186" spans="1:11" ht="15" x14ac:dyDescent="0.25">
      <c r="A186" s="23"/>
      <c r="B186" s="15"/>
      <c r="C186" s="11"/>
      <c r="D186" s="7" t="s">
        <v>26</v>
      </c>
      <c r="E186" s="51" t="s">
        <v>54</v>
      </c>
      <c r="F186" s="40">
        <v>90</v>
      </c>
      <c r="G186" s="40">
        <v>7.45</v>
      </c>
      <c r="H186" s="40">
        <v>10.96</v>
      </c>
      <c r="I186" s="50">
        <v>15.92</v>
      </c>
      <c r="J186" s="40">
        <v>202.91</v>
      </c>
      <c r="K186" s="40">
        <v>24.23</v>
      </c>
    </row>
    <row r="187" spans="1:11" ht="25.5" x14ac:dyDescent="0.25">
      <c r="A187" s="23"/>
      <c r="B187" s="15"/>
      <c r="C187" s="11"/>
      <c r="D187" s="7" t="s">
        <v>27</v>
      </c>
      <c r="E187" s="46" t="s">
        <v>55</v>
      </c>
      <c r="F187" s="40">
        <v>200</v>
      </c>
      <c r="G187" s="40">
        <v>1.1499999999999999</v>
      </c>
      <c r="H187" s="40">
        <v>66.400000000000006</v>
      </c>
      <c r="I187" s="40">
        <v>6.71</v>
      </c>
      <c r="J187" s="40">
        <v>628.72</v>
      </c>
      <c r="K187" s="40">
        <v>5</v>
      </c>
    </row>
    <row r="188" spans="1:11" ht="15" x14ac:dyDescent="0.25">
      <c r="A188" s="23"/>
      <c r="B188" s="15"/>
      <c r="C188" s="11"/>
      <c r="D188" s="7" t="s">
        <v>28</v>
      </c>
      <c r="E188" s="46" t="s">
        <v>63</v>
      </c>
      <c r="F188" s="40">
        <v>200</v>
      </c>
      <c r="G188" s="40">
        <v>0.2</v>
      </c>
      <c r="H188" s="40">
        <v>0.2</v>
      </c>
      <c r="I188" s="40">
        <v>22.8</v>
      </c>
      <c r="J188" s="40">
        <v>92</v>
      </c>
      <c r="K188" s="40">
        <v>3.9</v>
      </c>
    </row>
    <row r="189" spans="1:11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54"/>
    </row>
    <row r="190" spans="1:11" ht="15" x14ac:dyDescent="0.25">
      <c r="A190" s="23"/>
      <c r="B190" s="15"/>
      <c r="C190" s="11"/>
      <c r="D190" s="7" t="s">
        <v>30</v>
      </c>
      <c r="E190" s="39" t="s">
        <v>57</v>
      </c>
      <c r="F190" s="40">
        <v>60</v>
      </c>
      <c r="G190" s="40">
        <v>2.6</v>
      </c>
      <c r="H190" s="40">
        <v>0.48</v>
      </c>
      <c r="I190" s="40">
        <v>1.05</v>
      </c>
      <c r="J190" s="40">
        <v>72.400000000000006</v>
      </c>
      <c r="K190" s="56">
        <v>4.1399999999999997</v>
      </c>
    </row>
    <row r="191" spans="1:11" ht="15" x14ac:dyDescent="0.25">
      <c r="A191" s="23"/>
      <c r="B191" s="15"/>
      <c r="C191" s="11"/>
      <c r="D191" s="6"/>
      <c r="E191" s="39"/>
      <c r="F191" s="40"/>
      <c r="G191" s="40"/>
      <c r="H191" s="40"/>
      <c r="I191" s="40"/>
      <c r="J191" s="40"/>
      <c r="K191" s="54"/>
    </row>
    <row r="192" spans="1:11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54"/>
    </row>
    <row r="193" spans="1:11" ht="15" x14ac:dyDescent="0.25">
      <c r="A193" s="24"/>
      <c r="B193" s="17"/>
      <c r="C193" s="8"/>
      <c r="D193" s="18" t="s">
        <v>31</v>
      </c>
      <c r="E193" s="9"/>
      <c r="F193" s="19">
        <f>SUM(F184:F192)</f>
        <v>900</v>
      </c>
      <c r="G193" s="19">
        <f t="shared" ref="G193:J193" si="84">SUM(G184:G192)</f>
        <v>15.079999999999998</v>
      </c>
      <c r="H193" s="19">
        <f t="shared" si="84"/>
        <v>85.63000000000001</v>
      </c>
      <c r="I193" s="19">
        <f t="shared" si="84"/>
        <v>59.319999999999993</v>
      </c>
      <c r="J193" s="19">
        <f t="shared" si="84"/>
        <v>1186.68</v>
      </c>
      <c r="K193" s="57">
        <f t="shared" ref="K193" si="85">SUM(K184:K192)</f>
        <v>45.94</v>
      </c>
    </row>
    <row r="194" spans="1:11" ht="15.75" customHeight="1" thickBot="1" x14ac:dyDescent="0.25">
      <c r="A194" s="28">
        <f>A176</f>
        <v>2</v>
      </c>
      <c r="B194" s="29">
        <f>B176</f>
        <v>5</v>
      </c>
      <c r="C194" s="62" t="s">
        <v>4</v>
      </c>
      <c r="D194" s="63"/>
      <c r="E194" s="30"/>
      <c r="F194" s="31">
        <f>F183+F193</f>
        <v>1440</v>
      </c>
      <c r="G194" s="31">
        <f t="shared" ref="G194" si="86">G183+G193</f>
        <v>29.66</v>
      </c>
      <c r="H194" s="31">
        <f t="shared" ref="H194" si="87">H183+H193</f>
        <v>119.72</v>
      </c>
      <c r="I194" s="31">
        <f t="shared" ref="I194" si="88">I183+I193</f>
        <v>163.16999999999999</v>
      </c>
      <c r="J194" s="31">
        <f t="shared" ref="J194:K194" si="89">J183+J193</f>
        <v>2095.34</v>
      </c>
      <c r="K194" s="58">
        <f t="shared" si="89"/>
        <v>76.13</v>
      </c>
    </row>
    <row r="195" spans="1:11" ht="13.5" thickBot="1" x14ac:dyDescent="0.25">
      <c r="A195" s="26"/>
      <c r="B195" s="27"/>
      <c r="C195" s="64" t="s">
        <v>5</v>
      </c>
      <c r="D195" s="64"/>
      <c r="E195" s="64"/>
      <c r="F195" s="33">
        <f t="shared" ref="F195:K195" si="90">(F24+F43+F62+F80+F99+F118+F137+F156+F175+F194)/(IF(F24=0,0,1)+IF(F43=0,0,1)+IF(F62=0,0,1)+IF(F80=0,0,1)+IF(F99=0,0,1)+IF(F118=0,0,1)+IF(F137=0,0,1)+IF(F156=0,0,1)+IF(F175=0,0,1)+IF(F194=0,0,1))</f>
        <v>1400</v>
      </c>
      <c r="G195" s="33">
        <f t="shared" si="90"/>
        <v>36.411000000000001</v>
      </c>
      <c r="H195" s="33">
        <f t="shared" si="90"/>
        <v>65.27000000000001</v>
      </c>
      <c r="I195" s="33">
        <f t="shared" si="90"/>
        <v>199.27600000000001</v>
      </c>
      <c r="J195" s="33">
        <f t="shared" si="90"/>
        <v>1536.5450000000001</v>
      </c>
      <c r="K195" s="33">
        <f t="shared" si="90"/>
        <v>76.13</v>
      </c>
    </row>
  </sheetData>
  <mergeCells count="13">
    <mergeCell ref="H1:J1"/>
    <mergeCell ref="H2:J2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80:D80"/>
    <mergeCell ref="C62:D62"/>
    <mergeCell ref="C43:D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2025-01-27T11:20:57Z</cp:lastPrinted>
  <dcterms:created xsi:type="dcterms:W3CDTF">2022-05-16T14:23:56Z</dcterms:created>
  <dcterms:modified xsi:type="dcterms:W3CDTF">2025-09-01T11:37:10Z</dcterms:modified>
</cp:coreProperties>
</file>